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TeneikaAskew\Downloads\"/>
    </mc:Choice>
  </mc:AlternateContent>
  <xr:revisionPtr revIDLastSave="0" documentId="13_ncr:1_{1B3F5709-3024-429E-BBE5-4E8372793CFB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2" i="1" l="1"/>
  <c r="R81" i="1"/>
  <c r="R80" i="1"/>
  <c r="R79" i="1"/>
  <c r="R78" i="1"/>
  <c r="R77" i="1"/>
  <c r="R76" i="1"/>
  <c r="R75" i="1"/>
  <c r="R74" i="1"/>
  <c r="R73" i="1"/>
  <c r="R72" i="1"/>
  <c r="S41" i="1"/>
  <c r="S40" i="1"/>
  <c r="S39" i="1"/>
  <c r="S38" i="1"/>
  <c r="S37" i="1"/>
  <c r="S36" i="1"/>
  <c r="S35" i="1"/>
  <c r="S34" i="1"/>
  <c r="S33" i="1"/>
  <c r="S42" i="1"/>
  <c r="R42" i="1"/>
  <c r="R41" i="1"/>
  <c r="R40" i="1"/>
  <c r="R39" i="1"/>
  <c r="R38" i="1"/>
  <c r="R37" i="1"/>
  <c r="R36" i="1"/>
  <c r="R35" i="1"/>
  <c r="R34" i="1"/>
  <c r="R33" i="1"/>
  <c r="P48" i="1" l="1"/>
  <c r="P58" i="1"/>
  <c r="E7" i="1"/>
  <c r="F7" i="1"/>
  <c r="G7" i="1"/>
  <c r="H7" i="1"/>
  <c r="I7" i="1"/>
  <c r="J7" i="1"/>
  <c r="K7" i="1"/>
  <c r="L7" i="1"/>
  <c r="M7" i="1"/>
  <c r="N7" i="1"/>
  <c r="O7" i="1"/>
  <c r="D7" i="1"/>
  <c r="E46" i="1" s="1"/>
  <c r="P38" i="1"/>
  <c r="P37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8" i="1"/>
  <c r="P77" i="1"/>
  <c r="P76" i="1"/>
  <c r="P75" i="1"/>
  <c r="P74" i="1"/>
  <c r="P73" i="1"/>
  <c r="P72" i="1"/>
  <c r="P71" i="1"/>
  <c r="S79" i="1" s="1"/>
  <c r="P69" i="1"/>
  <c r="S78" i="1" s="1"/>
  <c r="P68" i="1"/>
  <c r="P67" i="1"/>
  <c r="S77" i="1" s="1"/>
  <c r="P66" i="1"/>
  <c r="P65" i="1"/>
  <c r="S76" i="1" s="1"/>
  <c r="P64" i="1"/>
  <c r="P63" i="1"/>
  <c r="P62" i="1"/>
  <c r="P61" i="1"/>
  <c r="P60" i="1"/>
  <c r="P59" i="1"/>
  <c r="P57" i="1"/>
  <c r="P56" i="1"/>
  <c r="S74" i="1" s="1"/>
  <c r="P55" i="1"/>
  <c r="P54" i="1"/>
  <c r="P53" i="1"/>
  <c r="S73" i="1" s="1"/>
  <c r="P52" i="1"/>
  <c r="P51" i="1"/>
  <c r="P50" i="1"/>
  <c r="P49" i="1"/>
  <c r="P47" i="1"/>
  <c r="D3" i="1"/>
  <c r="S80" i="1" l="1"/>
  <c r="S75" i="1"/>
  <c r="L42" i="1"/>
  <c r="M42" i="1"/>
  <c r="K42" i="1"/>
  <c r="J42" i="1"/>
  <c r="D42" i="1"/>
  <c r="D81" i="1"/>
  <c r="K81" i="1"/>
  <c r="E42" i="1"/>
  <c r="K40" i="1"/>
  <c r="H42" i="1"/>
  <c r="N40" i="1"/>
  <c r="N81" i="1"/>
  <c r="O81" i="1"/>
  <c r="G42" i="1"/>
  <c r="M40" i="1"/>
  <c r="M81" i="1"/>
  <c r="F42" i="1"/>
  <c r="L40" i="1"/>
  <c r="L81" i="1"/>
  <c r="D46" i="1"/>
  <c r="I40" i="1"/>
  <c r="I81" i="1"/>
  <c r="J81" i="1"/>
  <c r="H40" i="1"/>
  <c r="H81" i="1"/>
  <c r="G40" i="1"/>
  <c r="G81" i="1"/>
  <c r="J40" i="1"/>
  <c r="D40" i="1"/>
  <c r="F40" i="1"/>
  <c r="F81" i="1"/>
  <c r="O42" i="1"/>
  <c r="E40" i="1"/>
  <c r="E81" i="1"/>
  <c r="N42" i="1"/>
  <c r="I42" i="1"/>
  <c r="O40" i="1"/>
  <c r="N46" i="1"/>
  <c r="O46" i="1"/>
  <c r="M46" i="1"/>
  <c r="L46" i="1"/>
  <c r="K46" i="1"/>
  <c r="J46" i="1"/>
  <c r="I46" i="1"/>
  <c r="H46" i="1"/>
  <c r="G46" i="1"/>
  <c r="F46" i="1"/>
  <c r="P7" i="1"/>
  <c r="P42" i="1" s="1"/>
  <c r="P40" i="1" l="1"/>
  <c r="E79" i="1"/>
  <c r="D79" i="1"/>
  <c r="S81" i="1" s="1"/>
  <c r="I79" i="1"/>
  <c r="J79" i="1"/>
  <c r="H79" i="1"/>
  <c r="K79" i="1"/>
  <c r="L79" i="1"/>
  <c r="M79" i="1"/>
  <c r="N79" i="1"/>
  <c r="O79" i="1"/>
  <c r="G79" i="1"/>
  <c r="F79" i="1"/>
  <c r="I41" i="1"/>
  <c r="J41" i="1"/>
  <c r="K41" i="1"/>
  <c r="L41" i="1"/>
  <c r="D41" i="1"/>
  <c r="M41" i="1"/>
  <c r="O41" i="1"/>
  <c r="G41" i="1"/>
  <c r="N41" i="1"/>
  <c r="E41" i="1"/>
  <c r="F41" i="1"/>
  <c r="H41" i="1"/>
  <c r="P46" i="1"/>
  <c r="P81" i="1" s="1"/>
  <c r="P41" i="1" l="1"/>
  <c r="O80" i="1"/>
  <c r="N80" i="1"/>
  <c r="F80" i="1"/>
  <c r="L80" i="1"/>
  <c r="E80" i="1"/>
  <c r="G80" i="1"/>
  <c r="M80" i="1"/>
  <c r="H80" i="1"/>
  <c r="D80" i="1"/>
  <c r="I80" i="1"/>
  <c r="J80" i="1"/>
  <c r="K80" i="1"/>
  <c r="P79" i="1"/>
  <c r="P80" i="1" l="1"/>
</calcChain>
</file>

<file path=xl/sharedStrings.xml><?xml version="1.0" encoding="utf-8"?>
<sst xmlns="http://schemas.openxmlformats.org/spreadsheetml/2006/main" count="138" uniqueCount="61">
  <si>
    <t>How much do I want to budget?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</si>
  <si>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</si>
  <si>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</si>
  <si>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</si>
  <si>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</si>
  <si>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</si>
  <si>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</si>
  <si>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</si>
  <si>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</si>
  <si>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</si>
  <si>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</si>
  <si>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</si>
  <si>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</si>
  <si>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End of Yr Balance</t>
  </si>
  <si>
    <t>After Tax Income</t>
  </si>
  <si>
    <t>Living</t>
  </si>
  <si>
    <t>Gas</t>
  </si>
  <si>
    <t>Electric</t>
  </si>
  <si>
    <t>Water</t>
  </si>
  <si>
    <t>Cable/Wifi</t>
  </si>
  <si>
    <t>Cell Phone</t>
  </si>
  <si>
    <t>Tranportation</t>
  </si>
  <si>
    <t>Car Insurance</t>
  </si>
  <si>
    <t>Travel</t>
  </si>
  <si>
    <t>Savings</t>
  </si>
  <si>
    <t>Credit Cards</t>
  </si>
  <si>
    <t>Loans</t>
  </si>
  <si>
    <t>Student Loan</t>
  </si>
  <si>
    <t>Auto Loan</t>
  </si>
  <si>
    <t>Food</t>
  </si>
  <si>
    <t>Groceries</t>
  </si>
  <si>
    <t>Fast Food/Restaurants</t>
  </si>
  <si>
    <t>Health</t>
  </si>
  <si>
    <t>Medical</t>
  </si>
  <si>
    <t>Gym</t>
  </si>
  <si>
    <t>Donations</t>
  </si>
  <si>
    <t>Donations/Tithes</t>
  </si>
  <si>
    <t>Misc</t>
  </si>
  <si>
    <t>Misc. Expenses (Work-related)</t>
  </si>
  <si>
    <t>Misc. Expenses (Entertainment)</t>
  </si>
  <si>
    <t>Shoes, Clothing, Shopping e.g.</t>
  </si>
  <si>
    <t>Misc. Expenses</t>
  </si>
  <si>
    <t>Remaining</t>
  </si>
  <si>
    <t>Misc. Income</t>
  </si>
  <si>
    <t>Remaining Funds</t>
  </si>
  <si>
    <t>Remaining Funds with Savings</t>
  </si>
  <si>
    <t>If minimum CC payments</t>
  </si>
  <si>
    <t>What I actually spent?</t>
  </si>
  <si>
    <t>Last Update</t>
  </si>
  <si>
    <t>Comments:</t>
  </si>
  <si>
    <t>March</t>
  </si>
  <si>
    <t>Name of Account</t>
  </si>
  <si>
    <t>Organizations</t>
  </si>
  <si>
    <t>Work</t>
  </si>
  <si>
    <t>Salary</t>
  </si>
  <si>
    <t>If no Credit Card Payments</t>
  </si>
  <si>
    <t>Mortgage/Rent</t>
  </si>
  <si>
    <r>
      <t>What I want to budget!</t>
    </r>
    <r>
      <rPr>
        <b/>
        <sz val="11"/>
        <color rgb="FFFF0000"/>
        <rFont val="Calibri"/>
        <family val="2"/>
      </rPr>
      <t xml:space="preserve">
Complete the section below with the monthly amounts of bills/savings/expenses</t>
    </r>
  </si>
  <si>
    <t>October</t>
  </si>
  <si>
    <t>Net Biweekly Check Amount</t>
  </si>
  <si>
    <t>Net Monthly Check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</si>
</sst>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2"/>
      <color rgb="FF000000"/>
      <name val="Calibri"/>
    </font>
    <font>
      <sz val="18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2"/>
      <color rgb="FF000000"/>
      <name val="Calibri"/>
    </font>
    <font>
      <sz val="11"/>
      <name val="Calibri"/>
    </font>
    <font>
      <sz val="12"/>
      <name val="Calibri"/>
    </font>
    <font>
      <b/>
      <sz val="11"/>
      <color rgb="FF33CC33"/>
      <name val="Calibri"/>
    </font>
    <font>
      <b/>
      <sz val="11"/>
      <color rgb="FFFF0000"/>
      <name val="Calibri"/>
    </font>
    <font>
      <b/>
      <sz val="12"/>
      <color rgb="FF00B050"/>
      <name val="Calibri"/>
    </font>
    <font>
      <sz val="12"/>
      <color rgb="FF000000"/>
      <name val="Calibri"/>
    </font>
    <font>
      <sz val="11"/>
      <name val="Calibri"/>
      <family val="2"/>
    </font>
    <font>
      <sz val="12"/>
      <color rgb="FF000000"/>
      <name val="Calibri"/>
      <family val="2"/>
    </font>
    <font>
      <b/>
      <sz val="18"/>
      <color rgb="FFFF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DDD9C3"/>
        <bgColor rgb="FFDDD9C3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C6D9F0"/>
        <bgColor rgb="FFC6D9F0"/>
      </patternFill>
    </fill>
    <fill>
      <patternFill patternType="solid">
        <fgColor rgb="FF8B96FF"/>
        <bgColor rgb="FF8B96FF"/>
      </patternFill>
    </fill>
    <fill>
      <patternFill patternType="solid">
        <fgColor rgb="FFFCFF85"/>
        <bgColor rgb="FFFCFF85"/>
      </patternFill>
    </fill>
    <fill>
      <patternFill patternType="solid">
        <fgColor rgb="FFAFDC7E"/>
        <bgColor rgb="FFAFDC7E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3"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2" borderId="5" xfId="0" applyFont="1" applyFill="1" applyBorder="1"/>
    <xf numFmtId="0" fontId="4" fillId="3" borderId="5" xfId="0" applyFont="1" applyFill="1" applyBorder="1"/>
    <xf numFmtId="0" fontId="4" fillId="4" borderId="5" xfId="0" applyFont="1" applyFill="1" applyBorder="1"/>
    <xf numFmtId="0" fontId="4" fillId="5" borderId="5" xfId="0" applyFont="1" applyFill="1" applyBorder="1"/>
    <xf numFmtId="0" fontId="4" fillId="6" borderId="5" xfId="0" applyFont="1" applyFill="1" applyBorder="1"/>
    <xf numFmtId="0" fontId="4" fillId="7" borderId="5" xfId="0" applyFont="1" applyFill="1" applyBorder="1"/>
    <xf numFmtId="0" fontId="4" fillId="8" borderId="5" xfId="0" applyFont="1" applyFill="1" applyBorder="1"/>
    <xf numFmtId="0" fontId="4" fillId="9" borderId="5" xfId="0" applyFont="1" applyFill="1" applyBorder="1"/>
    <xf numFmtId="0" fontId="4" fillId="10" borderId="5" xfId="0" applyFont="1" applyFill="1" applyBorder="1"/>
    <xf numFmtId="0" fontId="0" fillId="2" borderId="4" xfId="0" applyFont="1" applyFill="1" applyBorder="1" applyAlignment="1">
      <alignment horizontal="center" vertical="center" textRotation="90"/>
    </xf>
    <xf numFmtId="0" fontId="0" fillId="10" borderId="4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textRotation="90"/>
    </xf>
    <xf numFmtId="0" fontId="0" fillId="3" borderId="4" xfId="0" applyFont="1" applyFill="1" applyBorder="1" applyAlignment="1">
      <alignment horizontal="center" textRotation="90"/>
    </xf>
    <xf numFmtId="0" fontId="0" fillId="4" borderId="4" xfId="0" applyFont="1" applyFill="1" applyBorder="1" applyAlignment="1">
      <alignment horizontal="center" textRotation="90"/>
    </xf>
    <xf numFmtId="0" fontId="0" fillId="7" borderId="4" xfId="0" applyFont="1" applyFill="1" applyBorder="1" applyAlignment="1">
      <alignment horizontal="center" textRotation="90"/>
    </xf>
    <xf numFmtId="0" fontId="0" fillId="8" borderId="4" xfId="0" applyFont="1" applyFill="1" applyBorder="1" applyAlignment="1">
      <alignment horizontal="center" textRotation="90"/>
    </xf>
    <xf numFmtId="0" fontId="0" fillId="9" borderId="4" xfId="0" applyFont="1" applyFill="1" applyBorder="1" applyAlignment="1">
      <alignment horizontal="center" textRotation="90"/>
    </xf>
    <xf numFmtId="0" fontId="0" fillId="6" borderId="4" xfId="0" applyFont="1" applyFill="1" applyBorder="1" applyAlignment="1">
      <alignment horizontal="center" textRotation="90"/>
    </xf>
    <xf numFmtId="0" fontId="0" fillId="5" borderId="4" xfId="0" applyFont="1" applyFill="1" applyBorder="1" applyAlignment="1">
      <alignment horizontal="center" textRotation="90"/>
    </xf>
    <xf numFmtId="0" fontId="6" fillId="0" borderId="7" xfId="0" applyFont="1" applyBorder="1" applyAlignment="1">
      <alignment horizontal="center"/>
    </xf>
    <xf numFmtId="0" fontId="4" fillId="13" borderId="0" xfId="0" applyFont="1" applyFill="1"/>
    <xf numFmtId="0" fontId="0" fillId="13" borderId="0" xfId="0" applyFont="1" applyFill="1" applyAlignment="1"/>
    <xf numFmtId="164" fontId="7" fillId="13" borderId="0" xfId="0" applyNumberFormat="1" applyFont="1" applyFill="1" applyAlignment="1">
      <alignment horizontal="center"/>
    </xf>
    <xf numFmtId="164" fontId="8" fillId="13" borderId="6" xfId="0" applyNumberFormat="1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0" fillId="3" borderId="4" xfId="0" applyFont="1" applyFill="1" applyBorder="1" applyAlignment="1">
      <alignment horizontal="center" vertical="center" textRotation="90"/>
    </xf>
    <xf numFmtId="0" fontId="0" fillId="4" borderId="4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vertical="center"/>
    </xf>
    <xf numFmtId="0" fontId="0" fillId="5" borderId="4" xfId="0" applyFont="1" applyFill="1" applyBorder="1" applyAlignment="1">
      <alignment horizontal="center" vertical="center" textRotation="90"/>
    </xf>
    <xf numFmtId="0" fontId="0" fillId="6" borderId="4" xfId="0" applyFont="1" applyFill="1" applyBorder="1" applyAlignment="1">
      <alignment horizontal="center" vertical="center" textRotation="90"/>
    </xf>
    <xf numFmtId="0" fontId="0" fillId="7" borderId="4" xfId="0" applyFont="1" applyFill="1" applyBorder="1" applyAlignment="1">
      <alignment horizontal="center" vertical="center" textRotation="90"/>
    </xf>
    <xf numFmtId="0" fontId="0" fillId="8" borderId="4" xfId="0" applyFont="1" applyFill="1" applyBorder="1" applyAlignment="1">
      <alignment horizontal="center" vertical="center" textRotation="90"/>
    </xf>
    <xf numFmtId="0" fontId="0" fillId="9" borderId="4" xfId="0" applyFont="1" applyFill="1" applyBorder="1" applyAlignment="1">
      <alignment horizontal="center" vertical="center" textRotation="90"/>
    </xf>
    <xf numFmtId="0" fontId="14" fillId="0" borderId="0" xfId="0" applyFont="1"/>
    <xf numFmtId="0" fontId="14" fillId="2" borderId="5" xfId="0" applyFont="1" applyFill="1" applyBorder="1"/>
    <xf numFmtId="0" fontId="0" fillId="2" borderId="12" xfId="0" applyFont="1" applyFill="1" applyBorder="1" applyAlignment="1">
      <alignment horizontal="center" vertical="center" textRotation="90"/>
    </xf>
    <xf numFmtId="0" fontId="14" fillId="2" borderId="12" xfId="0" applyFont="1" applyFill="1" applyBorder="1"/>
    <xf numFmtId="0" fontId="13" fillId="13" borderId="12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/>
    </xf>
    <xf numFmtId="164" fontId="0" fillId="14" borderId="2" xfId="0" applyNumberFormat="1" applyFont="1" applyFill="1" applyBorder="1" applyAlignment="1">
      <alignment horizontal="center"/>
    </xf>
    <xf numFmtId="164" fontId="0" fillId="14" borderId="3" xfId="0" applyNumberFormat="1" applyFont="1" applyFill="1" applyBorder="1" applyAlignment="1">
      <alignment horizontal="center"/>
    </xf>
    <xf numFmtId="164" fontId="5" fillId="14" borderId="0" xfId="0" applyNumberFormat="1" applyFont="1" applyFill="1" applyAlignment="1">
      <alignment horizontal="center"/>
    </xf>
    <xf numFmtId="164" fontId="11" fillId="14" borderId="6" xfId="0" applyNumberFormat="1" applyFont="1" applyFill="1" applyBorder="1" applyAlignment="1">
      <alignment horizontal="center"/>
    </xf>
    <xf numFmtId="164" fontId="5" fillId="14" borderId="8" xfId="0" applyNumberFormat="1" applyFont="1" applyFill="1" applyBorder="1" applyAlignment="1">
      <alignment horizontal="center"/>
    </xf>
    <xf numFmtId="164" fontId="11" fillId="14" borderId="9" xfId="0" applyNumberFormat="1" applyFont="1" applyFill="1" applyBorder="1" applyAlignment="1">
      <alignment horizontal="center"/>
    </xf>
    <xf numFmtId="164" fontId="9" fillId="14" borderId="0" xfId="0" applyNumberFormat="1" applyFont="1" applyFill="1" applyAlignment="1">
      <alignment horizontal="center"/>
    </xf>
    <xf numFmtId="164" fontId="9" fillId="14" borderId="6" xfId="0" applyNumberFormat="1" applyFont="1" applyFill="1" applyBorder="1" applyAlignment="1">
      <alignment horizontal="center"/>
    </xf>
    <xf numFmtId="164" fontId="0" fillId="14" borderId="0" xfId="0" applyNumberFormat="1" applyFont="1" applyFill="1" applyAlignment="1">
      <alignment horizontal="center"/>
    </xf>
    <xf numFmtId="164" fontId="9" fillId="14" borderId="10" xfId="0" applyNumberFormat="1" applyFont="1" applyFill="1" applyBorder="1" applyAlignment="1">
      <alignment horizontal="center"/>
    </xf>
    <xf numFmtId="164" fontId="19" fillId="14" borderId="11" xfId="0" applyNumberFormat="1" applyFont="1" applyFill="1" applyBorder="1" applyAlignment="1">
      <alignment horizontal="center"/>
    </xf>
    <xf numFmtId="164" fontId="20" fillId="14" borderId="3" xfId="0" applyNumberFormat="1" applyFont="1" applyFill="1" applyBorder="1" applyAlignment="1">
      <alignment horizontal="center"/>
    </xf>
    <xf numFmtId="164" fontId="11" fillId="14" borderId="5" xfId="0" applyNumberFormat="1" applyFont="1" applyFill="1" applyBorder="1" applyAlignment="1">
      <alignment horizontal="center"/>
    </xf>
    <xf numFmtId="164" fontId="11" fillId="14" borderId="8" xfId="0" applyNumberFormat="1" applyFont="1" applyFill="1" applyBorder="1" applyAlignment="1">
      <alignment horizontal="center"/>
    </xf>
    <xf numFmtId="164" fontId="7" fillId="13" borderId="16" xfId="0" applyNumberFormat="1" applyFont="1" applyFill="1" applyBorder="1" applyAlignment="1">
      <alignment horizontal="center"/>
    </xf>
    <xf numFmtId="164" fontId="9" fillId="14" borderId="14" xfId="0" applyNumberFormat="1" applyFont="1" applyFill="1" applyBorder="1" applyAlignment="1">
      <alignment horizontal="center"/>
    </xf>
    <xf numFmtId="164" fontId="0" fillId="14" borderId="14" xfId="0" applyNumberFormat="1" applyFont="1" applyFill="1" applyBorder="1" applyAlignment="1">
      <alignment horizontal="center"/>
    </xf>
    <xf numFmtId="0" fontId="0" fillId="14" borderId="0" xfId="0" applyFont="1" applyFill="1" applyAlignment="1"/>
    <xf numFmtId="0" fontId="2" fillId="14" borderId="0" xfId="0" applyFont="1" applyFill="1"/>
    <xf numFmtId="0" fontId="2" fillId="14" borderId="0" xfId="0" applyFont="1" applyFill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4" fillId="14" borderId="13" xfId="0" applyFont="1" applyFill="1" applyBorder="1"/>
    <xf numFmtId="14" fontId="0" fillId="14" borderId="13" xfId="0" applyNumberFormat="1" applyFont="1" applyFill="1" applyBorder="1" applyAlignment="1">
      <alignment horizontal="center"/>
    </xf>
    <xf numFmtId="0" fontId="4" fillId="14" borderId="13" xfId="0" applyFont="1" applyFill="1" applyBorder="1" applyAlignment="1">
      <alignment horizontal="center"/>
    </xf>
    <xf numFmtId="0" fontId="0" fillId="14" borderId="13" xfId="0" applyFont="1" applyFill="1" applyBorder="1" applyAlignment="1">
      <alignment horizontal="left"/>
    </xf>
    <xf numFmtId="0" fontId="1" fillId="14" borderId="0" xfId="0" applyFont="1" applyFill="1" applyAlignment="1">
      <alignment vertical="center"/>
    </xf>
    <xf numFmtId="164" fontId="0" fillId="14" borderId="0" xfId="0" applyNumberFormat="1" applyFont="1" applyFill="1" applyAlignment="1"/>
    <xf numFmtId="9" fontId="0" fillId="14" borderId="0" xfId="0" applyNumberFormat="1" applyFont="1" applyFill="1"/>
    <xf numFmtId="0" fontId="6" fillId="14" borderId="0" xfId="0" applyFont="1" applyFill="1" applyAlignment="1"/>
    <xf numFmtId="0" fontId="4" fillId="14" borderId="0" xfId="0" applyFont="1" applyFill="1"/>
    <xf numFmtId="0" fontId="12" fillId="11" borderId="17" xfId="0" applyFont="1" applyFill="1" applyBorder="1" applyAlignment="1">
      <alignment horizontal="center" vertical="center" textRotation="90"/>
    </xf>
    <xf numFmtId="0" fontId="12" fillId="12" borderId="18" xfId="0" applyFont="1" applyFill="1" applyBorder="1" applyAlignment="1"/>
    <xf numFmtId="164" fontId="0" fillId="0" borderId="19" xfId="1" applyNumberFormat="1" applyFont="1" applyBorder="1" applyAlignment="1"/>
    <xf numFmtId="0" fontId="12" fillId="11" borderId="14" xfId="0" applyFont="1" applyFill="1" applyBorder="1" applyAlignment="1">
      <alignment horizontal="center" vertical="center" textRotation="90"/>
    </xf>
    <xf numFmtId="0" fontId="12" fillId="12" borderId="12" xfId="0" applyFont="1" applyFill="1" applyBorder="1" applyAlignment="1"/>
    <xf numFmtId="164" fontId="0" fillId="13" borderId="15" xfId="1" applyNumberFormat="1" applyFont="1" applyFill="1" applyBorder="1" applyAlignment="1"/>
    <xf numFmtId="0" fontId="12" fillId="11" borderId="20" xfId="0" applyFont="1" applyFill="1" applyBorder="1" applyAlignment="1">
      <alignment horizontal="center" vertical="center" textRotation="90"/>
    </xf>
    <xf numFmtId="0" fontId="0" fillId="12" borderId="21" xfId="0" applyFont="1" applyFill="1" applyBorder="1" applyAlignment="1"/>
    <xf numFmtId="164" fontId="0" fillId="14" borderId="15" xfId="1" applyNumberFormat="1" applyFont="1" applyFill="1" applyBorder="1" applyAlignment="1"/>
    <xf numFmtId="164" fontId="0" fillId="14" borderId="22" xfId="1" applyNumberFormat="1" applyFont="1" applyFill="1" applyBorder="1"/>
    <xf numFmtId="0" fontId="13" fillId="13" borderId="14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ont>
        <strike val="0"/>
        <u val="none"/>
        <color auto="1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my cost of living looks like...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569232654211201"/>
          <c:y val="0.11849609169718095"/>
          <c:w val="0.68476358303658968"/>
          <c:h val="0.86928023549531264"/>
        </c:manualLayout>
      </c:layout>
      <c:doughnutChart>
        <c:varyColors val="1"/>
        <c:ser>
          <c:idx val="0"/>
          <c:order val="0"/>
          <c:tx>
            <c:strRef>
              <c:f>Budget!$R$33:$R$42</c:f>
              <c:strCache>
                <c:ptCount val="10"/>
                <c:pt idx="0">
                  <c:v>Living</c:v>
                </c:pt>
                <c:pt idx="1">
                  <c:v>Tranportation</c:v>
                </c:pt>
                <c:pt idx="2">
                  <c:v>Savings</c:v>
                </c:pt>
                <c:pt idx="3">
                  <c:v>Credit Cards</c:v>
                </c:pt>
                <c:pt idx="4">
                  <c:v>Loans</c:v>
                </c:pt>
                <c:pt idx="5">
                  <c:v>Food</c:v>
                </c:pt>
                <c:pt idx="6">
                  <c:v>Health</c:v>
                </c:pt>
                <c:pt idx="7">
                  <c:v>Donations</c:v>
                </c:pt>
                <c:pt idx="8">
                  <c:v>Misc</c:v>
                </c:pt>
                <c:pt idx="9">
                  <c:v>Remaining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881-4A57-9053-1CD8010AAA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881-4A57-9053-1CD8010AAA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881-4A57-9053-1CD8010AAA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881-4A57-9053-1CD8010AAA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881-4A57-9053-1CD8010AAA4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881-4A57-9053-1CD8010AAA4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881-4A57-9053-1CD8010AAA4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2881-4A57-9053-1CD8010AAA4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2881-4A57-9053-1CD8010AAA4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2881-4A57-9053-1CD8010AAA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Budget!$R$33:$R$42</c:f>
              <c:strCache>
                <c:ptCount val="10"/>
                <c:pt idx="0">
                  <c:v>Living</c:v>
                </c:pt>
                <c:pt idx="1">
                  <c:v>Tranportation</c:v>
                </c:pt>
                <c:pt idx="2">
                  <c:v>Savings</c:v>
                </c:pt>
                <c:pt idx="3">
                  <c:v>Credit Cards</c:v>
                </c:pt>
                <c:pt idx="4">
                  <c:v>Loans</c:v>
                </c:pt>
                <c:pt idx="5">
                  <c:v>Food</c:v>
                </c:pt>
                <c:pt idx="6">
                  <c:v>Health</c:v>
                </c:pt>
                <c:pt idx="7">
                  <c:v>Donations</c:v>
                </c:pt>
                <c:pt idx="8">
                  <c:v>Misc</c:v>
                </c:pt>
                <c:pt idx="9">
                  <c:v>Remaining</c:v>
                </c:pt>
              </c:strCache>
            </c:strRef>
          </c:cat>
          <c:val>
            <c:numRef>
              <c:f>Budget!$S$33:$S$42</c:f>
              <c:numCache>
                <c:formatCode>"$"#,##0.00</c:formatCode>
                <c:ptCount val="10"/>
                <c:pt idx="0">
                  <c:v>21360</c:v>
                </c:pt>
                <c:pt idx="1">
                  <c:v>5280</c:v>
                </c:pt>
                <c:pt idx="2">
                  <c:v>3600</c:v>
                </c:pt>
                <c:pt idx="3">
                  <c:v>4800</c:v>
                </c:pt>
                <c:pt idx="4">
                  <c:v>1800</c:v>
                </c:pt>
                <c:pt idx="5">
                  <c:v>3000</c:v>
                </c:pt>
                <c:pt idx="6">
                  <c:v>0</c:v>
                </c:pt>
                <c:pt idx="7">
                  <c:v>0</c:v>
                </c:pt>
                <c:pt idx="8">
                  <c:v>4500</c:v>
                </c:pt>
                <c:pt idx="9">
                  <c:v>-195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881-4A57-9053-1CD8010AAA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I actually spent..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2881523042725"/>
          <c:y val="0.13316449906618841"/>
          <c:w val="0.68186562392099892"/>
          <c:h val="0.86560139122721436"/>
        </c:manualLayout>
      </c:layout>
      <c:doughnutChart>
        <c:varyColors val="1"/>
        <c:ser>
          <c:idx val="0"/>
          <c:order val="0"/>
          <c:tx>
            <c:strRef>
              <c:f>Budget!$R$72:$R$81</c:f>
              <c:strCache>
                <c:ptCount val="10"/>
                <c:pt idx="0">
                  <c:v>Living</c:v>
                </c:pt>
                <c:pt idx="1">
                  <c:v>Tranportation</c:v>
                </c:pt>
                <c:pt idx="2">
                  <c:v>Savings</c:v>
                </c:pt>
                <c:pt idx="3">
                  <c:v>Credit Cards</c:v>
                </c:pt>
                <c:pt idx="4">
                  <c:v>Loans</c:v>
                </c:pt>
                <c:pt idx="5">
                  <c:v>Food</c:v>
                </c:pt>
                <c:pt idx="6">
                  <c:v>Health</c:v>
                </c:pt>
                <c:pt idx="7">
                  <c:v>Donations</c:v>
                </c:pt>
                <c:pt idx="8">
                  <c:v>Misc</c:v>
                </c:pt>
                <c:pt idx="9">
                  <c:v>Remaining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007-40EB-AA7F-6815DB00CD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007-40EB-AA7F-6815DB00CD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007-40EB-AA7F-6815DB00CD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007-40EB-AA7F-6815DB00CD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007-40EB-AA7F-6815DB00CD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007-40EB-AA7F-6815DB00CD4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007-40EB-AA7F-6815DB00CD4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5007-40EB-AA7F-6815DB00CD4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5007-40EB-AA7F-6815DB00CD4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5007-40EB-AA7F-6815DB00CD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Budget!$R$33:$R$42</c:f>
              <c:strCache>
                <c:ptCount val="10"/>
                <c:pt idx="0">
                  <c:v>Living</c:v>
                </c:pt>
                <c:pt idx="1">
                  <c:v>Tranportation</c:v>
                </c:pt>
                <c:pt idx="2">
                  <c:v>Savings</c:v>
                </c:pt>
                <c:pt idx="3">
                  <c:v>Credit Cards</c:v>
                </c:pt>
                <c:pt idx="4">
                  <c:v>Loans</c:v>
                </c:pt>
                <c:pt idx="5">
                  <c:v>Food</c:v>
                </c:pt>
                <c:pt idx="6">
                  <c:v>Health</c:v>
                </c:pt>
                <c:pt idx="7">
                  <c:v>Donations</c:v>
                </c:pt>
                <c:pt idx="8">
                  <c:v>Misc</c:v>
                </c:pt>
                <c:pt idx="9">
                  <c:v>Remaining</c:v>
                </c:pt>
              </c:strCache>
            </c:strRef>
          </c:cat>
          <c:val>
            <c:numRef>
              <c:f>Budget!$S$72:$S$81</c:f>
              <c:numCache>
                <c:formatCode>"$"#,##0.00</c:formatCode>
                <c:ptCount val="10"/>
                <c:pt idx="0">
                  <c:v>2545</c:v>
                </c:pt>
                <c:pt idx="1">
                  <c:v>440</c:v>
                </c:pt>
                <c:pt idx="2">
                  <c:v>300</c:v>
                </c:pt>
                <c:pt idx="3">
                  <c:v>600</c:v>
                </c:pt>
                <c:pt idx="4">
                  <c:v>150</c:v>
                </c:pt>
                <c:pt idx="5">
                  <c:v>250</c:v>
                </c:pt>
                <c:pt idx="6">
                  <c:v>0</c:v>
                </c:pt>
                <c:pt idx="7">
                  <c:v>0</c:v>
                </c:pt>
                <c:pt idx="8">
                  <c:v>500</c:v>
                </c:pt>
                <c:pt idx="9">
                  <c:v>-1370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007-40EB-AA7F-6815DB00CD4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104032</xdr:colOff>
      <xdr:row>4</xdr:row>
      <xdr:rowOff>180726</xdr:rowOff>
    </xdr:from>
    <xdr:ext cx="6594641" cy="51948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16</xdr:col>
      <xdr:colOff>137160</xdr:colOff>
      <xdr:row>44</xdr:row>
      <xdr:rowOff>76200</xdr:rowOff>
    </xdr:from>
    <xdr:ext cx="6594641" cy="5194838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3E0C7B9-5755-4D0E-AE34-DE770A0F0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00"/>
  <sheetViews>
    <sheetView tabSelected="1" topLeftCell="A51" zoomScale="55" zoomScaleNormal="55" workbookViewId="0">
      <selection activeCell="S73" sqref="S73"/>
    </sheetView>
  </sheetViews>
  <sheetFormatPr defaultColWidth="14.44921875" defaultRowHeight="15" customHeight="1" x14ac:dyDescent="0.6"/>
  <cols>
    <col min="1" max="1" width="8.19921875" style="24" customWidth="1"/>
    <col min="2" max="2" width="7.69921875" customWidth="1"/>
    <col min="3" max="3" width="31.44921875" customWidth="1"/>
    <col min="4" max="4" width="14.44921875" customWidth="1"/>
    <col min="5" max="5" width="14.69921875" customWidth="1"/>
    <col min="6" max="6" width="14.1484375" customWidth="1"/>
    <col min="7" max="7" width="15" customWidth="1"/>
    <col min="8" max="8" width="13.1484375" customWidth="1"/>
    <col min="9" max="11" width="12.84765625" customWidth="1"/>
    <col min="12" max="12" width="15.44921875" customWidth="1"/>
    <col min="13" max="15" width="12.84765625" customWidth="1"/>
    <col min="16" max="17" width="15.1484375" customWidth="1"/>
    <col min="18" max="18" width="18.1484375" customWidth="1"/>
    <col min="19" max="19" width="26" customWidth="1"/>
    <col min="20" max="20" width="17.546875" customWidth="1"/>
    <col min="21" max="21" width="12.1484375" customWidth="1"/>
    <col min="22" max="22" width="12.1484375" style="24" customWidth="1"/>
    <col min="23" max="23" width="14.44921875" style="24"/>
  </cols>
  <sheetData>
    <row r="1" spans="2:21" s="24" customFormat="1" ht="15" customHeight="1" x14ac:dyDescent="0.6"/>
    <row r="2" spans="2:21" ht="23.1" customHeight="1" x14ac:dyDescent="0.6">
      <c r="B2" s="72" t="s">
        <v>54</v>
      </c>
      <c r="C2" s="73" t="s">
        <v>59</v>
      </c>
      <c r="D2" s="74">
        <v>2000</v>
      </c>
      <c r="E2" s="82" t="s">
        <v>57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67"/>
      <c r="R2" s="67"/>
      <c r="S2" s="59"/>
      <c r="T2" s="59"/>
      <c r="U2" s="59"/>
    </row>
    <row r="3" spans="2:21" ht="15.75" customHeight="1" x14ac:dyDescent="0.6">
      <c r="B3" s="75"/>
      <c r="C3" s="76" t="s">
        <v>60</v>
      </c>
      <c r="D3" s="77">
        <f>D2*2</f>
        <v>4000</v>
      </c>
      <c r="E3" s="82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67"/>
      <c r="R3" s="67"/>
      <c r="S3" s="59"/>
      <c r="T3" s="59"/>
      <c r="U3" s="59"/>
    </row>
    <row r="4" spans="2:21" ht="15.75" customHeight="1" x14ac:dyDescent="0.6">
      <c r="B4" s="75"/>
      <c r="C4" s="76"/>
      <c r="D4" s="80"/>
      <c r="E4" s="82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59"/>
      <c r="R4" s="59"/>
      <c r="S4" s="59"/>
      <c r="T4" s="59"/>
      <c r="U4" s="59"/>
    </row>
    <row r="5" spans="2:21" ht="15.9" customHeight="1" thickBot="1" x14ac:dyDescent="0.65">
      <c r="B5" s="78"/>
      <c r="C5" s="79" t="s">
        <v>0</v>
      </c>
      <c r="D5" s="81">
        <v>3500</v>
      </c>
      <c r="E5" s="82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59"/>
      <c r="R5" s="59"/>
      <c r="S5" s="59"/>
      <c r="T5" s="59"/>
      <c r="U5" s="59"/>
    </row>
    <row r="6" spans="2:21" ht="15.6" x14ac:dyDescent="0.6">
      <c r="B6" s="59"/>
      <c r="C6" s="59"/>
      <c r="D6" s="60" t="s">
        <v>1</v>
      </c>
      <c r="E6" s="61" t="s">
        <v>2</v>
      </c>
      <c r="F6" s="61" t="s">
        <v>3</v>
      </c>
      <c r="G6" s="61" t="s">
        <v>4</v>
      </c>
      <c r="H6" s="61" t="s">
        <v>5</v>
      </c>
      <c r="I6" s="61" t="s">
        <v>6</v>
      </c>
      <c r="J6" s="61" t="s">
        <v>7</v>
      </c>
      <c r="K6" s="61" t="s">
        <v>8</v>
      </c>
      <c r="L6" s="61" t="s">
        <v>9</v>
      </c>
      <c r="M6" s="61" t="s">
        <v>10</v>
      </c>
      <c r="N6" s="61" t="s">
        <v>11</v>
      </c>
      <c r="O6" s="61" t="s">
        <v>12</v>
      </c>
      <c r="P6" s="1" t="s">
        <v>13</v>
      </c>
      <c r="Q6" s="59"/>
      <c r="R6" s="59"/>
      <c r="S6" s="59"/>
      <c r="T6" s="59"/>
      <c r="U6" s="59"/>
    </row>
    <row r="7" spans="2:21" ht="15.6" x14ac:dyDescent="0.6">
      <c r="B7" s="59"/>
      <c r="C7" s="71" t="s">
        <v>14</v>
      </c>
      <c r="D7" s="42">
        <f>$D$5</f>
        <v>3500</v>
      </c>
      <c r="E7" s="42">
        <f t="shared" ref="E7:O7" si="0">$D$5</f>
        <v>3500</v>
      </c>
      <c r="F7" s="42">
        <f t="shared" si="0"/>
        <v>3500</v>
      </c>
      <c r="G7" s="42">
        <f t="shared" si="0"/>
        <v>3500</v>
      </c>
      <c r="H7" s="42">
        <f t="shared" si="0"/>
        <v>3500</v>
      </c>
      <c r="I7" s="42">
        <f t="shared" si="0"/>
        <v>3500</v>
      </c>
      <c r="J7" s="42">
        <f t="shared" si="0"/>
        <v>3500</v>
      </c>
      <c r="K7" s="42">
        <f t="shared" si="0"/>
        <v>3500</v>
      </c>
      <c r="L7" s="42">
        <f t="shared" si="0"/>
        <v>3500</v>
      </c>
      <c r="M7" s="42">
        <f t="shared" si="0"/>
        <v>3500</v>
      </c>
      <c r="N7" s="42">
        <f t="shared" si="0"/>
        <v>3500</v>
      </c>
      <c r="O7" s="42">
        <f t="shared" si="0"/>
        <v>3500</v>
      </c>
      <c r="P7" s="43">
        <f t="shared" ref="P7" si="1">SUM(D7:O7)</f>
        <v>42000</v>
      </c>
      <c r="Q7" s="59"/>
      <c r="R7" s="59"/>
      <c r="S7" s="59"/>
      <c r="T7" s="59"/>
      <c r="U7" s="59"/>
    </row>
    <row r="8" spans="2:21" ht="15.6" x14ac:dyDescent="0.6">
      <c r="B8" s="12" t="s">
        <v>15</v>
      </c>
      <c r="C8" s="37" t="s">
        <v>56</v>
      </c>
      <c r="D8" s="44">
        <v>1500</v>
      </c>
      <c r="E8" s="44">
        <v>1500</v>
      </c>
      <c r="F8" s="44">
        <v>1500</v>
      </c>
      <c r="G8" s="44">
        <v>1500</v>
      </c>
      <c r="H8" s="44">
        <v>1500</v>
      </c>
      <c r="I8" s="44">
        <v>1500</v>
      </c>
      <c r="J8" s="44">
        <v>1500</v>
      </c>
      <c r="K8" s="44">
        <v>1500</v>
      </c>
      <c r="L8" s="44">
        <v>1500</v>
      </c>
      <c r="M8" s="44">
        <v>1500</v>
      </c>
      <c r="N8" s="44">
        <v>1500</v>
      </c>
      <c r="O8" s="44">
        <v>1500</v>
      </c>
      <c r="P8" s="45">
        <f>SUM(D8:O8)</f>
        <v>18000</v>
      </c>
      <c r="Q8" s="59"/>
      <c r="R8" s="59"/>
      <c r="S8" s="59"/>
      <c r="T8" s="59"/>
      <c r="U8" s="59"/>
    </row>
    <row r="9" spans="2:21" ht="15.6" x14ac:dyDescent="0.6">
      <c r="B9" s="22"/>
      <c r="C9" s="3" t="s">
        <v>16</v>
      </c>
      <c r="D9" s="44">
        <v>50</v>
      </c>
      <c r="E9" s="44">
        <v>50</v>
      </c>
      <c r="F9" s="44">
        <v>50</v>
      </c>
      <c r="G9" s="44">
        <v>50</v>
      </c>
      <c r="H9" s="44">
        <v>50</v>
      </c>
      <c r="I9" s="44">
        <v>50</v>
      </c>
      <c r="J9" s="44">
        <v>50</v>
      </c>
      <c r="K9" s="44">
        <v>50</v>
      </c>
      <c r="L9" s="44">
        <v>50</v>
      </c>
      <c r="M9" s="44">
        <v>50</v>
      </c>
      <c r="N9" s="44">
        <v>50</v>
      </c>
      <c r="O9" s="44">
        <v>50</v>
      </c>
      <c r="P9" s="45">
        <f t="shared" ref="P9:P36" si="2">SUM(D9:O9)</f>
        <v>600</v>
      </c>
      <c r="Q9" s="59"/>
      <c r="R9" s="59"/>
      <c r="S9" s="59"/>
      <c r="T9" s="59"/>
      <c r="U9" s="59"/>
    </row>
    <row r="10" spans="2:21" ht="15.6" x14ac:dyDescent="0.6">
      <c r="B10" s="22"/>
      <c r="C10" s="3" t="s">
        <v>17</v>
      </c>
      <c r="D10" s="44">
        <v>50</v>
      </c>
      <c r="E10" s="44">
        <v>50</v>
      </c>
      <c r="F10" s="44">
        <v>50</v>
      </c>
      <c r="G10" s="44">
        <v>50</v>
      </c>
      <c r="H10" s="44">
        <v>50</v>
      </c>
      <c r="I10" s="44">
        <v>50</v>
      </c>
      <c r="J10" s="44">
        <v>50</v>
      </c>
      <c r="K10" s="44">
        <v>50</v>
      </c>
      <c r="L10" s="44">
        <v>50</v>
      </c>
      <c r="M10" s="44">
        <v>50</v>
      </c>
      <c r="N10" s="44">
        <v>50</v>
      </c>
      <c r="O10" s="44">
        <v>50</v>
      </c>
      <c r="P10" s="45">
        <f t="shared" si="2"/>
        <v>600</v>
      </c>
      <c r="Q10" s="59"/>
      <c r="R10" s="59"/>
      <c r="S10" s="59"/>
      <c r="T10" s="59"/>
      <c r="U10" s="59"/>
    </row>
    <row r="11" spans="2:21" ht="15.6" x14ac:dyDescent="0.6">
      <c r="B11" s="22"/>
      <c r="C11" s="3" t="s">
        <v>18</v>
      </c>
      <c r="D11" s="44">
        <v>10</v>
      </c>
      <c r="E11" s="44">
        <v>10</v>
      </c>
      <c r="F11" s="44">
        <v>10</v>
      </c>
      <c r="G11" s="44">
        <v>10</v>
      </c>
      <c r="H11" s="44">
        <v>10</v>
      </c>
      <c r="I11" s="44">
        <v>10</v>
      </c>
      <c r="J11" s="44">
        <v>10</v>
      </c>
      <c r="K11" s="44">
        <v>10</v>
      </c>
      <c r="L11" s="44">
        <v>10</v>
      </c>
      <c r="M11" s="44">
        <v>10</v>
      </c>
      <c r="N11" s="44">
        <v>10</v>
      </c>
      <c r="O11" s="44">
        <v>10</v>
      </c>
      <c r="P11" s="45">
        <f t="shared" si="2"/>
        <v>120</v>
      </c>
      <c r="Q11" s="59"/>
      <c r="R11" s="59"/>
      <c r="S11" s="59"/>
      <c r="T11" s="59"/>
      <c r="U11" s="59"/>
    </row>
    <row r="12" spans="2:21" ht="15.6" x14ac:dyDescent="0.6">
      <c r="B12" s="22"/>
      <c r="C12" s="3" t="s">
        <v>19</v>
      </c>
      <c r="D12" s="44">
        <v>85</v>
      </c>
      <c r="E12" s="44">
        <v>85</v>
      </c>
      <c r="F12" s="44">
        <v>85</v>
      </c>
      <c r="G12" s="44">
        <v>85</v>
      </c>
      <c r="H12" s="44">
        <v>85</v>
      </c>
      <c r="I12" s="44">
        <v>85</v>
      </c>
      <c r="J12" s="44">
        <v>85</v>
      </c>
      <c r="K12" s="44">
        <v>85</v>
      </c>
      <c r="L12" s="44">
        <v>85</v>
      </c>
      <c r="M12" s="44">
        <v>85</v>
      </c>
      <c r="N12" s="44">
        <v>85</v>
      </c>
      <c r="O12" s="44">
        <v>85</v>
      </c>
      <c r="P12" s="45">
        <f t="shared" si="2"/>
        <v>1020</v>
      </c>
      <c r="Q12" s="59"/>
      <c r="R12" s="59"/>
      <c r="S12" s="59"/>
      <c r="T12" s="59"/>
      <c r="U12" s="59"/>
    </row>
    <row r="13" spans="2:21" ht="15.6" x14ac:dyDescent="0.6">
      <c r="B13" s="22"/>
      <c r="C13" s="3" t="s">
        <v>20</v>
      </c>
      <c r="D13" s="44">
        <v>85</v>
      </c>
      <c r="E13" s="44">
        <v>85</v>
      </c>
      <c r="F13" s="44">
        <v>85</v>
      </c>
      <c r="G13" s="44">
        <v>85</v>
      </c>
      <c r="H13" s="44">
        <v>85</v>
      </c>
      <c r="I13" s="44">
        <v>85</v>
      </c>
      <c r="J13" s="44">
        <v>85</v>
      </c>
      <c r="K13" s="44">
        <v>85</v>
      </c>
      <c r="L13" s="44">
        <v>85</v>
      </c>
      <c r="M13" s="44">
        <v>85</v>
      </c>
      <c r="N13" s="44">
        <v>85</v>
      </c>
      <c r="O13" s="44">
        <v>85</v>
      </c>
      <c r="P13" s="45">
        <f t="shared" si="2"/>
        <v>1020</v>
      </c>
      <c r="Q13" s="59"/>
      <c r="R13" s="59"/>
      <c r="S13" s="59"/>
      <c r="T13" s="59"/>
      <c r="U13" s="59"/>
    </row>
    <row r="14" spans="2:21" ht="15.6" x14ac:dyDescent="0.6">
      <c r="B14" s="15" t="s">
        <v>21</v>
      </c>
      <c r="C14" s="4" t="s">
        <v>22</v>
      </c>
      <c r="D14" s="44">
        <v>200</v>
      </c>
      <c r="E14" s="44">
        <v>200</v>
      </c>
      <c r="F14" s="44">
        <v>200</v>
      </c>
      <c r="G14" s="44">
        <v>200</v>
      </c>
      <c r="H14" s="44">
        <v>200</v>
      </c>
      <c r="I14" s="44">
        <v>200</v>
      </c>
      <c r="J14" s="44">
        <v>200</v>
      </c>
      <c r="K14" s="44">
        <v>200</v>
      </c>
      <c r="L14" s="44">
        <v>200</v>
      </c>
      <c r="M14" s="44">
        <v>200</v>
      </c>
      <c r="N14" s="44">
        <v>200</v>
      </c>
      <c r="O14" s="44">
        <v>200</v>
      </c>
      <c r="P14" s="45">
        <f t="shared" si="2"/>
        <v>2400</v>
      </c>
      <c r="Q14" s="59"/>
      <c r="R14" s="59"/>
      <c r="S14" s="59"/>
      <c r="T14" s="59"/>
      <c r="U14" s="59"/>
    </row>
    <row r="15" spans="2:21" ht="15.6" x14ac:dyDescent="0.6">
      <c r="B15" s="22"/>
      <c r="C15" s="4" t="s">
        <v>16</v>
      </c>
      <c r="D15" s="44">
        <v>140</v>
      </c>
      <c r="E15" s="44">
        <v>140</v>
      </c>
      <c r="F15" s="44">
        <v>140</v>
      </c>
      <c r="G15" s="44">
        <v>140</v>
      </c>
      <c r="H15" s="44">
        <v>140</v>
      </c>
      <c r="I15" s="44">
        <v>140</v>
      </c>
      <c r="J15" s="44">
        <v>140</v>
      </c>
      <c r="K15" s="44">
        <v>140</v>
      </c>
      <c r="L15" s="44">
        <v>140</v>
      </c>
      <c r="M15" s="44">
        <v>140</v>
      </c>
      <c r="N15" s="44">
        <v>140</v>
      </c>
      <c r="O15" s="44">
        <v>140</v>
      </c>
      <c r="P15" s="45">
        <f t="shared" si="2"/>
        <v>1680</v>
      </c>
      <c r="Q15" s="59"/>
      <c r="R15" s="59"/>
      <c r="S15" s="59"/>
      <c r="T15" s="59"/>
      <c r="U15" s="59"/>
    </row>
    <row r="16" spans="2:21" ht="15.6" x14ac:dyDescent="0.6">
      <c r="B16" s="22"/>
      <c r="C16" s="4" t="s">
        <v>23</v>
      </c>
      <c r="D16" s="44">
        <v>100</v>
      </c>
      <c r="E16" s="44">
        <v>100</v>
      </c>
      <c r="F16" s="44">
        <v>100</v>
      </c>
      <c r="G16" s="44">
        <v>100</v>
      </c>
      <c r="H16" s="44">
        <v>100</v>
      </c>
      <c r="I16" s="44">
        <v>100</v>
      </c>
      <c r="J16" s="44">
        <v>100</v>
      </c>
      <c r="K16" s="44">
        <v>100</v>
      </c>
      <c r="L16" s="44">
        <v>100</v>
      </c>
      <c r="M16" s="44">
        <v>100</v>
      </c>
      <c r="N16" s="44">
        <v>100</v>
      </c>
      <c r="O16" s="44">
        <v>100</v>
      </c>
      <c r="P16" s="45">
        <f t="shared" si="2"/>
        <v>1200</v>
      </c>
      <c r="Q16" s="59"/>
      <c r="R16" s="59"/>
      <c r="S16" s="59"/>
      <c r="T16" s="59"/>
      <c r="U16" s="59"/>
    </row>
    <row r="17" spans="2:21" ht="15.6" x14ac:dyDescent="0.6">
      <c r="B17" s="16" t="s">
        <v>24</v>
      </c>
      <c r="C17" s="5" t="s">
        <v>51</v>
      </c>
      <c r="D17" s="44">
        <v>300</v>
      </c>
      <c r="E17" s="44">
        <v>300</v>
      </c>
      <c r="F17" s="44">
        <v>300</v>
      </c>
      <c r="G17" s="44">
        <v>300</v>
      </c>
      <c r="H17" s="44">
        <v>300</v>
      </c>
      <c r="I17" s="44">
        <v>300</v>
      </c>
      <c r="J17" s="44">
        <v>300</v>
      </c>
      <c r="K17" s="44">
        <v>300</v>
      </c>
      <c r="L17" s="44">
        <v>300</v>
      </c>
      <c r="M17" s="44">
        <v>300</v>
      </c>
      <c r="N17" s="44">
        <v>300</v>
      </c>
      <c r="O17" s="44">
        <v>300</v>
      </c>
      <c r="P17" s="45">
        <f t="shared" si="2"/>
        <v>3600</v>
      </c>
      <c r="Q17" s="59"/>
      <c r="R17" s="59"/>
      <c r="S17" s="59"/>
      <c r="T17" s="59"/>
      <c r="U17" s="59"/>
    </row>
    <row r="18" spans="2:21" ht="15.6" x14ac:dyDescent="0.6">
      <c r="B18" s="22"/>
      <c r="C18" s="5" t="s">
        <v>51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5">
        <f t="shared" si="2"/>
        <v>0</v>
      </c>
      <c r="Q18" s="59"/>
      <c r="R18" s="59"/>
      <c r="S18" s="59"/>
      <c r="T18" s="59"/>
      <c r="U18" s="59"/>
    </row>
    <row r="19" spans="2:21" ht="15.6" x14ac:dyDescent="0.6">
      <c r="B19" s="22"/>
      <c r="C19" s="5" t="s">
        <v>51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5">
        <f t="shared" si="2"/>
        <v>0</v>
      </c>
      <c r="Q19" s="59"/>
      <c r="R19" s="59"/>
      <c r="S19" s="59"/>
      <c r="T19" s="59"/>
      <c r="U19" s="59"/>
    </row>
    <row r="20" spans="2:21" ht="15.6" x14ac:dyDescent="0.6">
      <c r="B20" s="22"/>
      <c r="C20" s="5" t="s">
        <v>51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5">
        <f t="shared" si="2"/>
        <v>0</v>
      </c>
      <c r="Q20" s="59"/>
      <c r="R20" s="59"/>
      <c r="S20" s="59"/>
      <c r="T20" s="59"/>
      <c r="U20" s="59"/>
    </row>
    <row r="21" spans="2:21" ht="15.6" x14ac:dyDescent="0.6">
      <c r="B21" s="21" t="s">
        <v>25</v>
      </c>
      <c r="C21" s="6" t="s">
        <v>51</v>
      </c>
      <c r="D21" s="44">
        <v>400</v>
      </c>
      <c r="E21" s="44">
        <v>400</v>
      </c>
      <c r="F21" s="44">
        <v>400</v>
      </c>
      <c r="G21" s="44">
        <v>400</v>
      </c>
      <c r="H21" s="44">
        <v>400</v>
      </c>
      <c r="I21" s="44">
        <v>400</v>
      </c>
      <c r="J21" s="44">
        <v>400</v>
      </c>
      <c r="K21" s="44">
        <v>400</v>
      </c>
      <c r="L21" s="44">
        <v>400</v>
      </c>
      <c r="M21" s="44">
        <v>400</v>
      </c>
      <c r="N21" s="44">
        <v>400</v>
      </c>
      <c r="O21" s="44">
        <v>400</v>
      </c>
      <c r="P21" s="45">
        <f t="shared" si="2"/>
        <v>4800</v>
      </c>
      <c r="Q21" s="59"/>
      <c r="R21" s="59"/>
      <c r="S21" s="59"/>
      <c r="T21" s="59"/>
      <c r="U21" s="59"/>
    </row>
    <row r="22" spans="2:21" ht="15.75" customHeight="1" x14ac:dyDescent="0.6">
      <c r="B22" s="22"/>
      <c r="C22" s="6" t="s">
        <v>51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5">
        <f t="shared" si="2"/>
        <v>0</v>
      </c>
      <c r="Q22" s="59"/>
      <c r="R22" s="59"/>
      <c r="S22" s="59"/>
      <c r="T22" s="59"/>
      <c r="U22" s="59"/>
    </row>
    <row r="23" spans="2:21" ht="15.75" customHeight="1" x14ac:dyDescent="0.6">
      <c r="B23" s="22"/>
      <c r="C23" s="6" t="s">
        <v>51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5">
        <f t="shared" si="2"/>
        <v>0</v>
      </c>
      <c r="Q23" s="59"/>
      <c r="R23" s="59"/>
      <c r="S23" s="59"/>
      <c r="T23" s="59"/>
      <c r="U23" s="59"/>
    </row>
    <row r="24" spans="2:21" ht="15.75" customHeight="1" x14ac:dyDescent="0.6">
      <c r="B24" s="22"/>
      <c r="C24" s="6" t="s">
        <v>51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5">
        <f t="shared" si="2"/>
        <v>0</v>
      </c>
      <c r="Q24" s="59"/>
      <c r="R24" s="59"/>
      <c r="S24" s="59"/>
      <c r="T24" s="59"/>
      <c r="U24" s="59"/>
    </row>
    <row r="25" spans="2:21" ht="15.75" customHeight="1" x14ac:dyDescent="0.6">
      <c r="B25" s="22"/>
      <c r="C25" s="6" t="s">
        <v>51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5">
        <f t="shared" si="2"/>
        <v>0</v>
      </c>
      <c r="Q25" s="59"/>
      <c r="R25" s="59"/>
      <c r="S25" s="59"/>
      <c r="T25" s="59"/>
      <c r="U25" s="59"/>
    </row>
    <row r="26" spans="2:21" ht="15.75" customHeight="1" x14ac:dyDescent="0.6">
      <c r="B26" s="20" t="s">
        <v>26</v>
      </c>
      <c r="C26" s="7" t="s">
        <v>27</v>
      </c>
      <c r="D26" s="44">
        <v>150</v>
      </c>
      <c r="E26" s="44">
        <v>150</v>
      </c>
      <c r="F26" s="44">
        <v>150</v>
      </c>
      <c r="G26" s="44">
        <v>150</v>
      </c>
      <c r="H26" s="44">
        <v>150</v>
      </c>
      <c r="I26" s="44">
        <v>150</v>
      </c>
      <c r="J26" s="44">
        <v>150</v>
      </c>
      <c r="K26" s="44">
        <v>150</v>
      </c>
      <c r="L26" s="44">
        <v>150</v>
      </c>
      <c r="M26" s="44">
        <v>150</v>
      </c>
      <c r="N26" s="44">
        <v>150</v>
      </c>
      <c r="O26" s="44">
        <v>150</v>
      </c>
      <c r="P26" s="45">
        <f t="shared" si="2"/>
        <v>1800</v>
      </c>
      <c r="Q26" s="59"/>
      <c r="R26" s="59"/>
      <c r="S26" s="59"/>
      <c r="T26" s="59"/>
      <c r="U26" s="59"/>
    </row>
    <row r="27" spans="2:21" ht="15.75" customHeight="1" x14ac:dyDescent="0.6">
      <c r="B27" s="22"/>
      <c r="C27" s="7" t="s">
        <v>28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5">
        <f t="shared" si="2"/>
        <v>0</v>
      </c>
      <c r="Q27" s="59"/>
      <c r="R27" s="59"/>
      <c r="S27" s="59"/>
      <c r="T27" s="59"/>
      <c r="U27" s="59"/>
    </row>
    <row r="28" spans="2:21" ht="15.75" customHeight="1" x14ac:dyDescent="0.6">
      <c r="B28" s="17" t="s">
        <v>29</v>
      </c>
      <c r="C28" s="8" t="s">
        <v>30</v>
      </c>
      <c r="D28" s="44">
        <v>250</v>
      </c>
      <c r="E28" s="44">
        <v>250</v>
      </c>
      <c r="F28" s="44">
        <v>250</v>
      </c>
      <c r="G28" s="44">
        <v>250</v>
      </c>
      <c r="H28" s="44">
        <v>250</v>
      </c>
      <c r="I28" s="44">
        <v>250</v>
      </c>
      <c r="J28" s="44">
        <v>250</v>
      </c>
      <c r="K28" s="44">
        <v>250</v>
      </c>
      <c r="L28" s="44">
        <v>250</v>
      </c>
      <c r="M28" s="44">
        <v>250</v>
      </c>
      <c r="N28" s="44">
        <v>250</v>
      </c>
      <c r="O28" s="44">
        <v>250</v>
      </c>
      <c r="P28" s="45">
        <f t="shared" si="2"/>
        <v>3000</v>
      </c>
      <c r="Q28" s="59"/>
      <c r="R28" s="59"/>
      <c r="S28" s="59"/>
      <c r="T28" s="59"/>
      <c r="U28" s="59"/>
    </row>
    <row r="29" spans="2:21" ht="15.75" customHeight="1" x14ac:dyDescent="0.6">
      <c r="B29" s="22"/>
      <c r="C29" s="8" t="s">
        <v>31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5">
        <f t="shared" si="2"/>
        <v>0</v>
      </c>
      <c r="Q29" s="59"/>
      <c r="R29" s="59"/>
      <c r="S29" s="59"/>
      <c r="T29" s="59"/>
      <c r="U29" s="59"/>
    </row>
    <row r="30" spans="2:21" ht="15.75" customHeight="1" x14ac:dyDescent="0.6">
      <c r="B30" s="18" t="s">
        <v>32</v>
      </c>
      <c r="C30" s="9" t="s">
        <v>33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5">
        <f t="shared" si="2"/>
        <v>0</v>
      </c>
      <c r="Q30" s="59"/>
      <c r="R30" s="59"/>
      <c r="S30" s="59"/>
      <c r="T30" s="59"/>
      <c r="U30" s="59"/>
    </row>
    <row r="31" spans="2:21" ht="15.75" customHeight="1" x14ac:dyDescent="0.6">
      <c r="B31" s="22"/>
      <c r="C31" s="9" t="s">
        <v>34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5">
        <f t="shared" si="2"/>
        <v>0</v>
      </c>
      <c r="Q31" s="59"/>
      <c r="R31" s="59"/>
      <c r="S31" s="59"/>
      <c r="T31" s="59"/>
      <c r="U31" s="59"/>
    </row>
    <row r="32" spans="2:21" ht="15.75" customHeight="1" x14ac:dyDescent="0.6">
      <c r="B32" s="19" t="s">
        <v>35</v>
      </c>
      <c r="C32" s="10" t="s">
        <v>36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5">
        <f t="shared" si="2"/>
        <v>0</v>
      </c>
      <c r="Q32" s="59"/>
      <c r="R32" s="59"/>
      <c r="S32" s="59"/>
      <c r="T32" s="59"/>
      <c r="U32" s="59"/>
    </row>
    <row r="33" spans="2:21" ht="15.75" customHeight="1" x14ac:dyDescent="0.6">
      <c r="B33" s="22"/>
      <c r="C33" s="10" t="s">
        <v>52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5">
        <f t="shared" si="2"/>
        <v>0</v>
      </c>
      <c r="Q33" s="59"/>
      <c r="R33" s="59" t="str">
        <f>B8</f>
        <v>Living</v>
      </c>
      <c r="S33" s="68">
        <f>SUM($P$8:$P$13)</f>
        <v>21360</v>
      </c>
      <c r="T33" s="59"/>
      <c r="U33" s="59"/>
    </row>
    <row r="34" spans="2:21" ht="15.75" customHeight="1" x14ac:dyDescent="0.6">
      <c r="B34" s="13" t="s">
        <v>37</v>
      </c>
      <c r="C34" s="11" t="s">
        <v>38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5">
        <f t="shared" si="2"/>
        <v>0</v>
      </c>
      <c r="Q34" s="59"/>
      <c r="R34" s="59" t="str">
        <f>B14</f>
        <v>Tranportation</v>
      </c>
      <c r="S34" s="68">
        <f>SUM($P$14:$P$16)</f>
        <v>5280</v>
      </c>
      <c r="T34" s="59"/>
      <c r="U34" s="59"/>
    </row>
    <row r="35" spans="2:21" ht="15.75" customHeight="1" x14ac:dyDescent="0.6">
      <c r="B35" s="22"/>
      <c r="C35" s="11" t="s">
        <v>39</v>
      </c>
      <c r="D35" s="44">
        <v>375</v>
      </c>
      <c r="E35" s="44">
        <v>375</v>
      </c>
      <c r="F35" s="44">
        <v>375</v>
      </c>
      <c r="G35" s="44">
        <v>375</v>
      </c>
      <c r="H35" s="44">
        <v>375</v>
      </c>
      <c r="I35" s="44">
        <v>375</v>
      </c>
      <c r="J35" s="44">
        <v>375</v>
      </c>
      <c r="K35" s="44">
        <v>375</v>
      </c>
      <c r="L35" s="44">
        <v>375</v>
      </c>
      <c r="M35" s="44">
        <v>375</v>
      </c>
      <c r="N35" s="44">
        <v>375</v>
      </c>
      <c r="O35" s="44">
        <v>375</v>
      </c>
      <c r="P35" s="45">
        <f t="shared" si="2"/>
        <v>4500</v>
      </c>
      <c r="Q35" s="59"/>
      <c r="R35" s="59" t="str">
        <f>B17</f>
        <v>Savings</v>
      </c>
      <c r="S35" s="68">
        <f>SUM($P$17:$P$20)</f>
        <v>3600</v>
      </c>
      <c r="T35" s="59"/>
      <c r="U35" s="59"/>
    </row>
    <row r="36" spans="2:21" ht="15.75" customHeight="1" x14ac:dyDescent="0.6">
      <c r="B36" s="22"/>
      <c r="C36" s="11" t="s">
        <v>40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5">
        <f t="shared" si="2"/>
        <v>0</v>
      </c>
      <c r="Q36" s="69"/>
      <c r="R36" s="59" t="str">
        <f>B21</f>
        <v>Credit Cards</v>
      </c>
      <c r="S36" s="68">
        <f>SUM($P$21:$P$25)</f>
        <v>4800</v>
      </c>
      <c r="T36" s="59"/>
      <c r="U36" s="59"/>
    </row>
    <row r="37" spans="2:21" ht="15.75" customHeight="1" x14ac:dyDescent="0.6">
      <c r="B37" s="22"/>
      <c r="C37" s="11" t="s">
        <v>53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5">
        <f>SUM(D37:O37)</f>
        <v>0</v>
      </c>
      <c r="Q37" s="70"/>
      <c r="R37" s="59" t="str">
        <f>B26</f>
        <v>Loans</v>
      </c>
      <c r="S37" s="68">
        <f>SUM($P$26:$P$27)</f>
        <v>1800</v>
      </c>
      <c r="T37" s="59"/>
      <c r="U37" s="59"/>
    </row>
    <row r="38" spans="2:21" ht="15.75" customHeight="1" thickBot="1" x14ac:dyDescent="0.65">
      <c r="B38" s="22"/>
      <c r="C38" s="11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7">
        <f>SUM(D38:O38)</f>
        <v>0</v>
      </c>
      <c r="Q38" s="59"/>
      <c r="R38" s="59" t="str">
        <f>B28</f>
        <v>Food</v>
      </c>
      <c r="S38" s="68">
        <f>SUM($P$28:$P$29)</f>
        <v>3000</v>
      </c>
      <c r="T38" s="59"/>
      <c r="U38" s="59"/>
    </row>
    <row r="39" spans="2:21" ht="15.75" customHeight="1" thickTop="1" x14ac:dyDescent="0.6">
      <c r="B39" s="14" t="s">
        <v>42</v>
      </c>
      <c r="C39" s="23" t="s">
        <v>43</v>
      </c>
      <c r="D39" s="5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59"/>
      <c r="R39" s="70" t="str">
        <f>B30</f>
        <v>Health</v>
      </c>
      <c r="S39" s="68">
        <f>SUM($P$30:$P$31)</f>
        <v>0</v>
      </c>
      <c r="T39" s="59"/>
      <c r="U39" s="59"/>
    </row>
    <row r="40" spans="2:21" ht="15.75" customHeight="1" x14ac:dyDescent="0.6">
      <c r="B40" s="14"/>
      <c r="C40" s="2" t="s">
        <v>44</v>
      </c>
      <c r="D40" s="57">
        <f>($D$39+$D$7)-SUM($D$8:$D$38)</f>
        <v>-195</v>
      </c>
      <c r="E40" s="48">
        <f t="shared" ref="E40:O40" si="3">($D$39+$D$7)-SUM($D$8:$D$38)</f>
        <v>-195</v>
      </c>
      <c r="F40" s="48">
        <f t="shared" si="3"/>
        <v>-195</v>
      </c>
      <c r="G40" s="48">
        <f t="shared" si="3"/>
        <v>-195</v>
      </c>
      <c r="H40" s="48">
        <f t="shared" si="3"/>
        <v>-195</v>
      </c>
      <c r="I40" s="48">
        <f t="shared" si="3"/>
        <v>-195</v>
      </c>
      <c r="J40" s="48">
        <f t="shared" si="3"/>
        <v>-195</v>
      </c>
      <c r="K40" s="48">
        <f t="shared" si="3"/>
        <v>-195</v>
      </c>
      <c r="L40" s="48">
        <f t="shared" si="3"/>
        <v>-195</v>
      </c>
      <c r="M40" s="48">
        <f t="shared" si="3"/>
        <v>-195</v>
      </c>
      <c r="N40" s="48">
        <f t="shared" si="3"/>
        <v>-195</v>
      </c>
      <c r="O40" s="48">
        <f t="shared" si="3"/>
        <v>-195</v>
      </c>
      <c r="P40" s="49">
        <f>SUM($D40:$O40)</f>
        <v>-2340</v>
      </c>
      <c r="Q40" s="59"/>
      <c r="R40" s="59" t="str">
        <f>B32</f>
        <v>Donations</v>
      </c>
      <c r="S40" s="68">
        <f>SUM($P$32:$P$33)</f>
        <v>0</v>
      </c>
      <c r="T40" s="59"/>
      <c r="U40" s="59"/>
    </row>
    <row r="41" spans="2:21" ht="15.75" customHeight="1" x14ac:dyDescent="0.6">
      <c r="B41" s="14"/>
      <c r="C41" s="2" t="s">
        <v>45</v>
      </c>
      <c r="D41" s="58">
        <f>$D$40+SUM($D$17:$D$20)</f>
        <v>105</v>
      </c>
      <c r="E41" s="50">
        <f t="shared" ref="E41:O41" si="4">$D$40+SUM($D$17:$D$20)</f>
        <v>105</v>
      </c>
      <c r="F41" s="50">
        <f t="shared" si="4"/>
        <v>105</v>
      </c>
      <c r="G41" s="50">
        <f t="shared" si="4"/>
        <v>105</v>
      </c>
      <c r="H41" s="50">
        <f t="shared" si="4"/>
        <v>105</v>
      </c>
      <c r="I41" s="50">
        <f t="shared" si="4"/>
        <v>105</v>
      </c>
      <c r="J41" s="50">
        <f t="shared" si="4"/>
        <v>105</v>
      </c>
      <c r="K41" s="50">
        <f t="shared" si="4"/>
        <v>105</v>
      </c>
      <c r="L41" s="50">
        <f t="shared" si="4"/>
        <v>105</v>
      </c>
      <c r="M41" s="50">
        <f t="shared" si="4"/>
        <v>105</v>
      </c>
      <c r="N41" s="50">
        <f t="shared" si="4"/>
        <v>105</v>
      </c>
      <c r="O41" s="50">
        <f t="shared" si="4"/>
        <v>105</v>
      </c>
      <c r="P41" s="49">
        <f>SUM($D41:$O41)</f>
        <v>1260</v>
      </c>
      <c r="Q41" s="59"/>
      <c r="R41" s="59" t="str">
        <f>B34</f>
        <v>Misc</v>
      </c>
      <c r="S41" s="68">
        <f>SUM($P$34:$P$38)</f>
        <v>4500</v>
      </c>
      <c r="T41" s="59"/>
      <c r="U41" s="59"/>
    </row>
    <row r="42" spans="2:21" ht="15.75" customHeight="1" thickBot="1" x14ac:dyDescent="0.65">
      <c r="B42" s="14"/>
      <c r="C42" s="36" t="s">
        <v>55</v>
      </c>
      <c r="D42" s="58">
        <f>SUM($D$39,$D$7,$D$17:$D$20)-SUM($D$8:$D$16,$D$26:$D$38)</f>
        <v>805</v>
      </c>
      <c r="E42" s="50">
        <f t="shared" ref="E42:O42" si="5">SUM($D$39,$D$7,$D$17:$D$20)-SUM($D$8:$D$16,$D$26:$D$38)</f>
        <v>805</v>
      </c>
      <c r="F42" s="50">
        <f t="shared" si="5"/>
        <v>805</v>
      </c>
      <c r="G42" s="50">
        <f t="shared" si="5"/>
        <v>805</v>
      </c>
      <c r="H42" s="50">
        <f t="shared" si="5"/>
        <v>805</v>
      </c>
      <c r="I42" s="50">
        <f t="shared" si="5"/>
        <v>805</v>
      </c>
      <c r="J42" s="50">
        <f t="shared" si="5"/>
        <v>805</v>
      </c>
      <c r="K42" s="50">
        <f t="shared" si="5"/>
        <v>805</v>
      </c>
      <c r="L42" s="50">
        <f t="shared" si="5"/>
        <v>805</v>
      </c>
      <c r="M42" s="50">
        <f t="shared" si="5"/>
        <v>805</v>
      </c>
      <c r="N42" s="50">
        <f t="shared" si="5"/>
        <v>805</v>
      </c>
      <c r="O42" s="50">
        <f t="shared" si="5"/>
        <v>805</v>
      </c>
      <c r="P42" s="51">
        <f>SUM($P$39,$P$7,$P$17:$P$20)-SUM($P$8:$P$16,$P$26:$P$38)</f>
        <v>9660</v>
      </c>
      <c r="Q42" s="59"/>
      <c r="R42" s="59" t="str">
        <f>B39</f>
        <v>Remaining</v>
      </c>
      <c r="S42" s="68">
        <f>$D$40</f>
        <v>-195</v>
      </c>
      <c r="T42" s="59"/>
      <c r="U42" s="59"/>
    </row>
    <row r="43" spans="2:21" ht="15.6" customHeight="1" x14ac:dyDescent="0.6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2:21" ht="15.75" customHeight="1" thickBot="1" x14ac:dyDescent="0.8">
      <c r="B44" s="24"/>
      <c r="C44" s="41" t="s">
        <v>47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59"/>
      <c r="R44" s="59"/>
      <c r="S44" s="59"/>
      <c r="T44" s="59"/>
      <c r="U44" s="59"/>
    </row>
    <row r="45" spans="2:21" ht="15.75" customHeight="1" x14ac:dyDescent="0.6">
      <c r="B45" s="59"/>
      <c r="C45" s="59"/>
      <c r="D45" s="60" t="s">
        <v>1</v>
      </c>
      <c r="E45" s="61" t="s">
        <v>2</v>
      </c>
      <c r="F45" s="61" t="s">
        <v>3</v>
      </c>
      <c r="G45" s="61" t="s">
        <v>4</v>
      </c>
      <c r="H45" s="61" t="s">
        <v>5</v>
      </c>
      <c r="I45" s="61" t="s">
        <v>6</v>
      </c>
      <c r="J45" s="61" t="s">
        <v>7</v>
      </c>
      <c r="K45" s="61" t="s">
        <v>8</v>
      </c>
      <c r="L45" s="61" t="s">
        <v>9</v>
      </c>
      <c r="M45" s="61" t="s">
        <v>10</v>
      </c>
      <c r="N45" s="61" t="s">
        <v>11</v>
      </c>
      <c r="O45" s="61" t="s">
        <v>12</v>
      </c>
      <c r="P45" s="62" t="s">
        <v>13</v>
      </c>
      <c r="Q45" s="59"/>
      <c r="R45" s="59"/>
      <c r="S45" s="59"/>
      <c r="T45" s="59"/>
      <c r="U45" s="59"/>
    </row>
    <row r="46" spans="2:21" ht="15.75" customHeight="1" x14ac:dyDescent="0.6">
      <c r="C46" s="2" t="s">
        <v>14</v>
      </c>
      <c r="D46" s="52">
        <f>$D7</f>
        <v>3500</v>
      </c>
      <c r="E46" s="52">
        <f t="shared" ref="E46:O46" si="6">$D7</f>
        <v>3500</v>
      </c>
      <c r="F46" s="52">
        <f t="shared" si="6"/>
        <v>3500</v>
      </c>
      <c r="G46" s="52">
        <f t="shared" si="6"/>
        <v>3500</v>
      </c>
      <c r="H46" s="52">
        <f t="shared" si="6"/>
        <v>3500</v>
      </c>
      <c r="I46" s="52">
        <f t="shared" si="6"/>
        <v>3500</v>
      </c>
      <c r="J46" s="52">
        <f t="shared" si="6"/>
        <v>3500</v>
      </c>
      <c r="K46" s="52">
        <f t="shared" si="6"/>
        <v>3500</v>
      </c>
      <c r="L46" s="52">
        <f t="shared" si="6"/>
        <v>3500</v>
      </c>
      <c r="M46" s="52">
        <f t="shared" si="6"/>
        <v>3500</v>
      </c>
      <c r="N46" s="52">
        <f t="shared" si="6"/>
        <v>3500</v>
      </c>
      <c r="O46" s="52">
        <f t="shared" si="6"/>
        <v>3500</v>
      </c>
      <c r="P46" s="53">
        <f t="shared" ref="P46:P69" si="7">SUM(D46:O46)</f>
        <v>42000</v>
      </c>
      <c r="Q46" s="59"/>
      <c r="R46" s="59"/>
      <c r="S46" s="59"/>
      <c r="T46" s="59"/>
      <c r="U46" s="59"/>
    </row>
    <row r="47" spans="2:21" ht="15.75" customHeight="1" x14ac:dyDescent="0.6">
      <c r="B47" s="12" t="s">
        <v>15</v>
      </c>
      <c r="C47" s="37" t="s">
        <v>56</v>
      </c>
      <c r="D47" s="54">
        <v>1500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45">
        <f t="shared" si="7"/>
        <v>1500</v>
      </c>
      <c r="Q47" s="59"/>
      <c r="R47" s="59"/>
      <c r="S47" s="59"/>
      <c r="T47" s="59"/>
      <c r="U47" s="59"/>
    </row>
    <row r="48" spans="2:21" ht="15.75" customHeight="1" x14ac:dyDescent="0.6">
      <c r="B48" s="38"/>
      <c r="C48" s="39" t="s">
        <v>16</v>
      </c>
      <c r="D48" s="54">
        <v>900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45">
        <f t="shared" ref="P48" si="8">SUM(D48:O48)</f>
        <v>900</v>
      </c>
      <c r="Q48" s="59"/>
      <c r="R48" s="59"/>
      <c r="S48" s="59"/>
      <c r="T48" s="59"/>
      <c r="U48" s="59"/>
    </row>
    <row r="49" spans="2:21" ht="15.75" customHeight="1" x14ac:dyDescent="0.6">
      <c r="B49" s="27"/>
      <c r="C49" s="37" t="s">
        <v>17</v>
      </c>
      <c r="D49" s="54">
        <v>50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45">
        <f t="shared" si="7"/>
        <v>50</v>
      </c>
      <c r="Q49" s="59"/>
      <c r="R49" s="59"/>
      <c r="S49" s="59"/>
      <c r="T49" s="59"/>
      <c r="U49" s="59"/>
    </row>
    <row r="50" spans="2:21" ht="15.75" customHeight="1" x14ac:dyDescent="0.6">
      <c r="B50" s="27"/>
      <c r="C50" s="3" t="s">
        <v>18</v>
      </c>
      <c r="D50" s="54">
        <v>10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45">
        <f t="shared" si="7"/>
        <v>10</v>
      </c>
      <c r="Q50" s="59"/>
      <c r="R50" s="59"/>
      <c r="S50" s="59"/>
      <c r="T50" s="59"/>
      <c r="U50" s="59"/>
    </row>
    <row r="51" spans="2:21" ht="15.75" customHeight="1" x14ac:dyDescent="0.6">
      <c r="B51" s="27"/>
      <c r="C51" s="3" t="s">
        <v>19</v>
      </c>
      <c r="D51" s="54">
        <v>85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45">
        <f t="shared" si="7"/>
        <v>85</v>
      </c>
      <c r="Q51" s="59"/>
      <c r="R51" s="59"/>
      <c r="S51" s="59"/>
      <c r="T51" s="59"/>
      <c r="U51" s="59"/>
    </row>
    <row r="52" spans="2:21" ht="15.75" customHeight="1" x14ac:dyDescent="0.6">
      <c r="B52" s="27"/>
      <c r="C52" s="3" t="s">
        <v>20</v>
      </c>
      <c r="D52" s="54">
        <v>85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45">
        <f t="shared" si="7"/>
        <v>85</v>
      </c>
      <c r="Q52" s="59"/>
      <c r="R52" s="59"/>
      <c r="S52" s="59"/>
      <c r="T52" s="59"/>
      <c r="U52" s="59"/>
    </row>
    <row r="53" spans="2:21" ht="15.75" customHeight="1" x14ac:dyDescent="0.6">
      <c r="B53" s="28" t="s">
        <v>21</v>
      </c>
      <c r="C53" s="4" t="s">
        <v>22</v>
      </c>
      <c r="D53" s="54">
        <v>200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45">
        <f t="shared" si="7"/>
        <v>200</v>
      </c>
      <c r="Q53" s="59"/>
      <c r="R53" s="59"/>
      <c r="S53" s="59"/>
      <c r="T53" s="59"/>
      <c r="U53" s="59"/>
    </row>
    <row r="54" spans="2:21" ht="15.75" customHeight="1" x14ac:dyDescent="0.6">
      <c r="B54" s="27"/>
      <c r="C54" s="4" t="s">
        <v>16</v>
      </c>
      <c r="D54" s="54">
        <v>140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45">
        <f t="shared" si="7"/>
        <v>140</v>
      </c>
      <c r="Q54" s="59"/>
      <c r="R54" s="59"/>
      <c r="S54" s="59"/>
      <c r="T54" s="59"/>
      <c r="U54" s="59"/>
    </row>
    <row r="55" spans="2:21" ht="15.75" customHeight="1" x14ac:dyDescent="0.6">
      <c r="B55" s="27"/>
      <c r="C55" s="4" t="s">
        <v>23</v>
      </c>
      <c r="D55" s="54">
        <v>100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45">
        <f t="shared" si="7"/>
        <v>100</v>
      </c>
      <c r="Q55" s="59"/>
      <c r="R55" s="59"/>
      <c r="S55" s="59"/>
      <c r="T55" s="59"/>
      <c r="U55" s="59"/>
    </row>
    <row r="56" spans="2:21" ht="15.75" customHeight="1" x14ac:dyDescent="0.6">
      <c r="B56" s="29" t="s">
        <v>24</v>
      </c>
      <c r="C56" s="5" t="s">
        <v>51</v>
      </c>
      <c r="D56" s="54">
        <v>300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45">
        <f t="shared" si="7"/>
        <v>300</v>
      </c>
      <c r="Q56" s="59"/>
      <c r="R56" s="59"/>
      <c r="S56" s="59"/>
      <c r="T56" s="59"/>
      <c r="U56" s="59"/>
    </row>
    <row r="57" spans="2:21" ht="15.75" customHeight="1" x14ac:dyDescent="0.6">
      <c r="B57" s="27"/>
      <c r="C57" s="5" t="s">
        <v>51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45">
        <f t="shared" si="7"/>
        <v>0</v>
      </c>
      <c r="Q57" s="59"/>
      <c r="R57" s="59"/>
      <c r="S57" s="59"/>
      <c r="T57" s="59"/>
      <c r="U57" s="59"/>
    </row>
    <row r="58" spans="2:21" ht="15.75" customHeight="1" x14ac:dyDescent="0.6">
      <c r="B58" s="30"/>
      <c r="C58" s="5" t="s">
        <v>51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45">
        <f t="shared" ref="P58" si="9">SUM(D58:O58)</f>
        <v>0</v>
      </c>
      <c r="Q58" s="59"/>
      <c r="R58" s="59"/>
      <c r="S58" s="59"/>
      <c r="T58" s="59"/>
      <c r="U58" s="59"/>
    </row>
    <row r="59" spans="2:21" ht="15.75" customHeight="1" x14ac:dyDescent="0.6">
      <c r="B59" s="27"/>
      <c r="C59" s="5" t="s">
        <v>51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45">
        <f t="shared" si="7"/>
        <v>0</v>
      </c>
      <c r="Q59" s="59"/>
      <c r="R59" s="59"/>
      <c r="S59" s="59"/>
      <c r="T59" s="59"/>
      <c r="U59" s="59"/>
    </row>
    <row r="60" spans="2:21" ht="15.75" customHeight="1" x14ac:dyDescent="0.6">
      <c r="B60" s="31" t="s">
        <v>25</v>
      </c>
      <c r="C60" s="6" t="s">
        <v>51</v>
      </c>
      <c r="D60" s="54">
        <v>600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45">
        <f t="shared" si="7"/>
        <v>600</v>
      </c>
      <c r="Q60" s="59"/>
      <c r="R60" s="59"/>
      <c r="S60" s="59"/>
      <c r="T60" s="59"/>
      <c r="U60" s="59"/>
    </row>
    <row r="61" spans="2:21" ht="15.75" customHeight="1" x14ac:dyDescent="0.6">
      <c r="B61" s="27"/>
      <c r="C61" s="6" t="s">
        <v>51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45">
        <f t="shared" si="7"/>
        <v>0</v>
      </c>
      <c r="Q61" s="59"/>
      <c r="R61" s="59"/>
      <c r="S61" s="59"/>
      <c r="T61" s="59"/>
      <c r="U61" s="59"/>
    </row>
    <row r="62" spans="2:21" ht="15.75" customHeight="1" x14ac:dyDescent="0.6">
      <c r="B62" s="27"/>
      <c r="C62" s="6" t="s">
        <v>51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45">
        <f t="shared" si="7"/>
        <v>0</v>
      </c>
      <c r="Q62" s="59"/>
      <c r="R62" s="59"/>
      <c r="S62" s="59"/>
      <c r="T62" s="59"/>
      <c r="U62" s="59"/>
    </row>
    <row r="63" spans="2:21" ht="15.75" customHeight="1" x14ac:dyDescent="0.6">
      <c r="B63" s="27"/>
      <c r="C63" s="6" t="s">
        <v>51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45">
        <f t="shared" si="7"/>
        <v>0</v>
      </c>
      <c r="Q63" s="59"/>
      <c r="R63" s="59"/>
      <c r="S63" s="59"/>
      <c r="T63" s="59"/>
      <c r="U63" s="59"/>
    </row>
    <row r="64" spans="2:21" ht="15.75" customHeight="1" x14ac:dyDescent="0.6">
      <c r="B64" s="27"/>
      <c r="C64" s="6" t="s">
        <v>51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45">
        <f t="shared" si="7"/>
        <v>0</v>
      </c>
      <c r="Q64" s="59"/>
      <c r="R64" s="59"/>
      <c r="S64" s="59"/>
      <c r="T64" s="59"/>
      <c r="U64" s="59"/>
    </row>
    <row r="65" spans="2:21" ht="15.75" customHeight="1" x14ac:dyDescent="0.6">
      <c r="B65" s="32" t="s">
        <v>26</v>
      </c>
      <c r="C65" s="7" t="s">
        <v>27</v>
      </c>
      <c r="D65" s="54">
        <v>150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45">
        <f t="shared" si="7"/>
        <v>150</v>
      </c>
      <c r="Q65" s="59"/>
      <c r="R65" s="59"/>
      <c r="S65" s="59"/>
      <c r="T65" s="59"/>
      <c r="U65" s="59"/>
    </row>
    <row r="66" spans="2:21" ht="15.75" customHeight="1" x14ac:dyDescent="0.6">
      <c r="B66" s="27"/>
      <c r="C66" s="7" t="s">
        <v>28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45">
        <f t="shared" si="7"/>
        <v>0</v>
      </c>
      <c r="Q66" s="59"/>
      <c r="R66" s="59"/>
      <c r="S66" s="59"/>
      <c r="T66" s="59"/>
      <c r="U66" s="59"/>
    </row>
    <row r="67" spans="2:21" ht="15.75" customHeight="1" x14ac:dyDescent="0.6">
      <c r="B67" s="33" t="s">
        <v>29</v>
      </c>
      <c r="C67" s="8" t="s">
        <v>30</v>
      </c>
      <c r="D67" s="54">
        <v>250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45">
        <f t="shared" si="7"/>
        <v>250</v>
      </c>
      <c r="Q67" s="59"/>
      <c r="R67" s="59"/>
      <c r="S67" s="59"/>
      <c r="T67" s="59"/>
      <c r="U67" s="59"/>
    </row>
    <row r="68" spans="2:21" ht="15.75" customHeight="1" x14ac:dyDescent="0.6">
      <c r="B68" s="27"/>
      <c r="C68" s="8" t="s">
        <v>31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45">
        <f t="shared" si="7"/>
        <v>0</v>
      </c>
      <c r="Q68" s="59"/>
      <c r="R68" s="59"/>
      <c r="S68" s="59"/>
      <c r="T68" s="59"/>
      <c r="U68" s="59"/>
    </row>
    <row r="69" spans="2:21" ht="15.75" customHeight="1" x14ac:dyDescent="0.6">
      <c r="B69" s="34" t="s">
        <v>32</v>
      </c>
      <c r="C69" s="9" t="s">
        <v>33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45">
        <f t="shared" si="7"/>
        <v>0</v>
      </c>
      <c r="Q69" s="59"/>
      <c r="R69" s="59"/>
      <c r="S69" s="59"/>
      <c r="T69" s="59"/>
      <c r="U69" s="59"/>
    </row>
    <row r="70" spans="2:21" ht="15.75" customHeight="1" x14ac:dyDescent="0.6">
      <c r="B70" s="27"/>
      <c r="C70" s="9" t="s">
        <v>34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45">
        <v>0</v>
      </c>
      <c r="Q70" s="59"/>
      <c r="R70" s="59"/>
      <c r="S70" s="59"/>
      <c r="T70" s="59"/>
      <c r="U70" s="59"/>
    </row>
    <row r="71" spans="2:21" ht="15.75" customHeight="1" x14ac:dyDescent="0.6">
      <c r="B71" s="35" t="s">
        <v>35</v>
      </c>
      <c r="C71" s="10" t="s">
        <v>36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45">
        <f t="shared" ref="P71:P77" si="10">SUM(D71:O71)</f>
        <v>0</v>
      </c>
      <c r="Q71" s="59"/>
      <c r="R71" s="59"/>
      <c r="S71" s="59"/>
      <c r="T71" s="59"/>
      <c r="U71" s="59"/>
    </row>
    <row r="72" spans="2:21" ht="15.75" customHeight="1" x14ac:dyDescent="0.6">
      <c r="B72" s="27"/>
      <c r="C72" s="10" t="s">
        <v>52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45">
        <f t="shared" si="10"/>
        <v>0</v>
      </c>
      <c r="Q72" s="59"/>
      <c r="R72" s="59" t="str">
        <f>B47</f>
        <v>Living</v>
      </c>
      <c r="S72" s="68">
        <f>SUM($P$47:$P$51)</f>
        <v>2545</v>
      </c>
      <c r="T72" s="59"/>
      <c r="U72" s="59"/>
    </row>
    <row r="73" spans="2:21" ht="15.75" customHeight="1" x14ac:dyDescent="0.6">
      <c r="B73" s="13" t="s">
        <v>37</v>
      </c>
      <c r="C73" s="11" t="s">
        <v>38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45">
        <f t="shared" si="10"/>
        <v>0</v>
      </c>
      <c r="Q73" s="59"/>
      <c r="R73" s="59" t="str">
        <f>B53</f>
        <v>Tranportation</v>
      </c>
      <c r="S73" s="68">
        <f>SUM($P$53:$P$55)</f>
        <v>440</v>
      </c>
      <c r="T73" s="59"/>
      <c r="U73" s="59"/>
    </row>
    <row r="74" spans="2:21" ht="15.75" customHeight="1" x14ac:dyDescent="0.6">
      <c r="B74" s="27"/>
      <c r="C74" s="11" t="s">
        <v>39</v>
      </c>
      <c r="D74" s="54">
        <v>500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45">
        <f t="shared" si="10"/>
        <v>500</v>
      </c>
      <c r="Q74" s="59"/>
      <c r="R74" s="59" t="str">
        <f>B56</f>
        <v>Savings</v>
      </c>
      <c r="S74" s="68">
        <f>SUM($P$56:$P$59)</f>
        <v>300</v>
      </c>
      <c r="T74" s="59"/>
      <c r="U74" s="59"/>
    </row>
    <row r="75" spans="2:21" ht="15.75" customHeight="1" x14ac:dyDescent="0.6">
      <c r="B75" s="27"/>
      <c r="C75" s="11" t="s">
        <v>40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45">
        <f t="shared" si="10"/>
        <v>0</v>
      </c>
      <c r="Q75" s="59"/>
      <c r="R75" s="59" t="str">
        <f>B60</f>
        <v>Credit Cards</v>
      </c>
      <c r="S75" s="68">
        <f>SUM($P$60:$P$64)</f>
        <v>600</v>
      </c>
      <c r="T75" s="59"/>
      <c r="U75" s="59"/>
    </row>
    <row r="76" spans="2:21" ht="15.75" customHeight="1" x14ac:dyDescent="0.6">
      <c r="B76" s="27"/>
      <c r="C76" s="11" t="s">
        <v>53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45">
        <f t="shared" si="10"/>
        <v>0</v>
      </c>
      <c r="Q76" s="59"/>
      <c r="R76" s="59" t="str">
        <f>B65</f>
        <v>Loans</v>
      </c>
      <c r="S76" s="68">
        <f>SUM($P$65:$P$66)</f>
        <v>150</v>
      </c>
      <c r="T76" s="59"/>
      <c r="U76" s="59"/>
    </row>
    <row r="77" spans="2:21" ht="15.75" customHeight="1" thickBot="1" x14ac:dyDescent="0.65">
      <c r="B77" s="27"/>
      <c r="C77" s="11" t="s">
        <v>41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47">
        <f t="shared" si="10"/>
        <v>0</v>
      </c>
      <c r="Q77" s="59"/>
      <c r="R77" s="59" t="str">
        <f>B67</f>
        <v>Food</v>
      </c>
      <c r="S77" s="68">
        <f>SUM($P$67:$P$68)</f>
        <v>250</v>
      </c>
      <c r="T77" s="59"/>
      <c r="U77" s="59"/>
    </row>
    <row r="78" spans="2:21" ht="15.75" customHeight="1" thickTop="1" x14ac:dyDescent="0.6">
      <c r="B78" s="14" t="s">
        <v>42</v>
      </c>
      <c r="C78" s="23" t="s">
        <v>43</v>
      </c>
      <c r="D78" s="56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6"/>
      <c r="Q78" s="59"/>
      <c r="R78" s="70" t="str">
        <f>B69</f>
        <v>Health</v>
      </c>
      <c r="S78" s="68">
        <f>SUM($P$69:$P$70)</f>
        <v>0</v>
      </c>
      <c r="T78" s="59"/>
      <c r="U78" s="59"/>
    </row>
    <row r="79" spans="2:21" ht="15.75" customHeight="1" x14ac:dyDescent="0.6">
      <c r="B79" s="14"/>
      <c r="C79" s="2" t="s">
        <v>44</v>
      </c>
      <c r="D79" s="57">
        <f>($D$78+$D$46)-SUM($D$47:$D$77)</f>
        <v>-1370</v>
      </c>
      <c r="E79" s="48">
        <f t="shared" ref="E79:O79" si="11">($D$78+$D$46)-SUM($D$47:$D$77)</f>
        <v>-1370</v>
      </c>
      <c r="F79" s="48">
        <f t="shared" si="11"/>
        <v>-1370</v>
      </c>
      <c r="G79" s="48">
        <f t="shared" si="11"/>
        <v>-1370</v>
      </c>
      <c r="H79" s="48">
        <f t="shared" si="11"/>
        <v>-1370</v>
      </c>
      <c r="I79" s="48">
        <f t="shared" si="11"/>
        <v>-1370</v>
      </c>
      <c r="J79" s="48">
        <f t="shared" si="11"/>
        <v>-1370</v>
      </c>
      <c r="K79" s="48">
        <f t="shared" si="11"/>
        <v>-1370</v>
      </c>
      <c r="L79" s="48">
        <f t="shared" si="11"/>
        <v>-1370</v>
      </c>
      <c r="M79" s="48">
        <f t="shared" si="11"/>
        <v>-1370</v>
      </c>
      <c r="N79" s="48">
        <f t="shared" si="11"/>
        <v>-1370</v>
      </c>
      <c r="O79" s="48">
        <f t="shared" si="11"/>
        <v>-1370</v>
      </c>
      <c r="P79" s="49">
        <f t="shared" ref="P79:P80" si="12">SUM(D79:O79)</f>
        <v>-16440</v>
      </c>
      <c r="Q79" s="59"/>
      <c r="R79" s="59" t="str">
        <f>B71</f>
        <v>Donations</v>
      </c>
      <c r="S79" s="68">
        <f>SUM($P$71:$P$72)</f>
        <v>0</v>
      </c>
      <c r="T79" s="59"/>
      <c r="U79" s="59"/>
    </row>
    <row r="80" spans="2:21" ht="15.75" customHeight="1" x14ac:dyDescent="0.6">
      <c r="B80" s="14"/>
      <c r="C80" s="2" t="s">
        <v>45</v>
      </c>
      <c r="D80" s="58">
        <f>$D$79+SUM($D$56:$D$59)</f>
        <v>-1070</v>
      </c>
      <c r="E80" s="50">
        <f t="shared" ref="E80:O80" si="13">$D$79+SUM($D$56:$D$59)</f>
        <v>-1070</v>
      </c>
      <c r="F80" s="50">
        <f t="shared" si="13"/>
        <v>-1070</v>
      </c>
      <c r="G80" s="50">
        <f t="shared" si="13"/>
        <v>-1070</v>
      </c>
      <c r="H80" s="50">
        <f t="shared" si="13"/>
        <v>-1070</v>
      </c>
      <c r="I80" s="50">
        <f t="shared" si="13"/>
        <v>-1070</v>
      </c>
      <c r="J80" s="50">
        <f t="shared" si="13"/>
        <v>-1070</v>
      </c>
      <c r="K80" s="50">
        <f t="shared" si="13"/>
        <v>-1070</v>
      </c>
      <c r="L80" s="50">
        <f t="shared" si="13"/>
        <v>-1070</v>
      </c>
      <c r="M80" s="50">
        <f t="shared" si="13"/>
        <v>-1070</v>
      </c>
      <c r="N80" s="50">
        <f t="shared" si="13"/>
        <v>-1070</v>
      </c>
      <c r="O80" s="50">
        <f t="shared" si="13"/>
        <v>-1070</v>
      </c>
      <c r="P80" s="49">
        <f t="shared" si="12"/>
        <v>-12840</v>
      </c>
      <c r="Q80" s="59"/>
      <c r="R80" s="59" t="str">
        <f>B73</f>
        <v>Misc</v>
      </c>
      <c r="S80" s="68">
        <f>SUM($P$73:$P$77)</f>
        <v>500</v>
      </c>
      <c r="T80" s="59"/>
      <c r="U80" s="59"/>
    </row>
    <row r="81" spans="2:21" ht="15.75" customHeight="1" thickBot="1" x14ac:dyDescent="0.65">
      <c r="B81" s="14"/>
      <c r="C81" s="2" t="s">
        <v>46</v>
      </c>
      <c r="D81" s="58">
        <f>SUM($D$78,$D$7,$D$56:$D$59)-SUM($D$47:$D$55,$D$65:$D$77)</f>
        <v>-170</v>
      </c>
      <c r="E81" s="50">
        <f t="shared" ref="E81:O81" si="14">SUM($D$78,$D$7,$D$56:$D$59)-SUM($D$47:$D$55,$D$65:$D$77)</f>
        <v>-170</v>
      </c>
      <c r="F81" s="50">
        <f t="shared" si="14"/>
        <v>-170</v>
      </c>
      <c r="G81" s="50">
        <f t="shared" si="14"/>
        <v>-170</v>
      </c>
      <c r="H81" s="50">
        <f t="shared" si="14"/>
        <v>-170</v>
      </c>
      <c r="I81" s="50">
        <f t="shared" si="14"/>
        <v>-170</v>
      </c>
      <c r="J81" s="50">
        <f t="shared" si="14"/>
        <v>-170</v>
      </c>
      <c r="K81" s="50">
        <f t="shared" si="14"/>
        <v>-170</v>
      </c>
      <c r="L81" s="50">
        <f t="shared" si="14"/>
        <v>-170</v>
      </c>
      <c r="M81" s="50">
        <f t="shared" si="14"/>
        <v>-170</v>
      </c>
      <c r="N81" s="50">
        <f t="shared" si="14"/>
        <v>-170</v>
      </c>
      <c r="O81" s="50">
        <f t="shared" si="14"/>
        <v>-170</v>
      </c>
      <c r="P81" s="51">
        <f>SUM(P78,P46,P56:P59)-SUM(P47:P55,P65:P77)-201</f>
        <v>38129</v>
      </c>
      <c r="Q81" s="59"/>
      <c r="R81" s="59" t="str">
        <f>B78</f>
        <v>Remaining</v>
      </c>
      <c r="S81" s="68">
        <f>$D$79</f>
        <v>-1370</v>
      </c>
      <c r="T81" s="59"/>
      <c r="U81" s="59"/>
    </row>
    <row r="82" spans="2:21" ht="15.75" customHeight="1" x14ac:dyDescent="0.6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</row>
    <row r="83" spans="2:21" ht="15.75" customHeight="1" x14ac:dyDescent="0.6"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</row>
    <row r="84" spans="2:21" ht="15.75" customHeight="1" x14ac:dyDescent="0.6">
      <c r="B84" s="59"/>
      <c r="C84" s="63" t="s">
        <v>48</v>
      </c>
      <c r="D84" s="64">
        <v>42488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</row>
    <row r="85" spans="2:21" ht="15.75" customHeight="1" x14ac:dyDescent="0.6">
      <c r="B85" s="59"/>
      <c r="C85" s="65" t="s">
        <v>49</v>
      </c>
      <c r="D85" s="65"/>
      <c r="E85" s="65"/>
      <c r="F85" s="65"/>
      <c r="G85" s="65"/>
      <c r="H85" s="65"/>
      <c r="I85" s="65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</row>
    <row r="86" spans="2:21" ht="15.75" customHeight="1" x14ac:dyDescent="0.6">
      <c r="B86" s="59"/>
      <c r="C86" s="66"/>
      <c r="D86" s="66"/>
      <c r="E86" s="66"/>
      <c r="F86" s="66"/>
      <c r="G86" s="66"/>
      <c r="H86" s="66"/>
      <c r="I86" s="63" t="s">
        <v>1</v>
      </c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</row>
    <row r="87" spans="2:21" ht="15.75" customHeight="1" x14ac:dyDescent="0.6">
      <c r="B87" s="59"/>
      <c r="C87" s="66"/>
      <c r="D87" s="66"/>
      <c r="E87" s="66"/>
      <c r="F87" s="66"/>
      <c r="G87" s="66"/>
      <c r="H87" s="66"/>
      <c r="I87" s="63" t="s">
        <v>2</v>
      </c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</row>
    <row r="88" spans="2:21" ht="15.75" customHeight="1" x14ac:dyDescent="0.6">
      <c r="B88" s="59"/>
      <c r="C88" s="66"/>
      <c r="D88" s="66"/>
      <c r="E88" s="66"/>
      <c r="F88" s="66"/>
      <c r="G88" s="66"/>
      <c r="H88" s="66"/>
      <c r="I88" s="63" t="s">
        <v>50</v>
      </c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</row>
    <row r="89" spans="2:21" ht="15.75" customHeight="1" x14ac:dyDescent="0.6">
      <c r="B89" s="59"/>
      <c r="C89" s="66"/>
      <c r="D89" s="66"/>
      <c r="E89" s="66"/>
      <c r="F89" s="66"/>
      <c r="G89" s="66"/>
      <c r="H89" s="66"/>
      <c r="I89" s="63" t="s">
        <v>4</v>
      </c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</row>
    <row r="90" spans="2:21" ht="15.75" customHeight="1" x14ac:dyDescent="0.6">
      <c r="B90" s="59"/>
      <c r="C90" s="66"/>
      <c r="D90" s="66"/>
      <c r="E90" s="66"/>
      <c r="F90" s="66"/>
      <c r="G90" s="66"/>
      <c r="H90" s="66"/>
      <c r="I90" s="63" t="s">
        <v>5</v>
      </c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</row>
    <row r="91" spans="2:21" ht="15.75" customHeight="1" x14ac:dyDescent="0.6">
      <c r="B91" s="59"/>
      <c r="C91" s="66"/>
      <c r="D91" s="66"/>
      <c r="E91" s="66"/>
      <c r="F91" s="66"/>
      <c r="G91" s="66"/>
      <c r="H91" s="66"/>
      <c r="I91" s="63" t="s">
        <v>6</v>
      </c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</row>
    <row r="92" spans="2:21" ht="15.75" customHeight="1" x14ac:dyDescent="0.6">
      <c r="B92" s="59"/>
      <c r="C92" s="66"/>
      <c r="D92" s="66"/>
      <c r="E92" s="66"/>
      <c r="F92" s="66"/>
      <c r="G92" s="66"/>
      <c r="H92" s="66"/>
      <c r="I92" s="63" t="s">
        <v>7</v>
      </c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</row>
    <row r="93" spans="2:21" ht="15.75" customHeight="1" x14ac:dyDescent="0.6">
      <c r="B93" s="59"/>
      <c r="C93" s="66"/>
      <c r="D93" s="66"/>
      <c r="E93" s="66"/>
      <c r="F93" s="66"/>
      <c r="G93" s="66"/>
      <c r="H93" s="66"/>
      <c r="I93" s="63" t="s">
        <v>8</v>
      </c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</row>
    <row r="94" spans="2:21" ht="15.75" customHeight="1" x14ac:dyDescent="0.6">
      <c r="B94" s="59"/>
      <c r="C94" s="66"/>
      <c r="D94" s="66"/>
      <c r="E94" s="66"/>
      <c r="F94" s="66"/>
      <c r="G94" s="66"/>
      <c r="H94" s="66"/>
      <c r="I94" s="63" t="s">
        <v>9</v>
      </c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</row>
    <row r="95" spans="2:21" ht="15.75" customHeight="1" x14ac:dyDescent="0.6">
      <c r="B95" s="59"/>
      <c r="C95" s="66"/>
      <c r="D95" s="66"/>
      <c r="E95" s="66"/>
      <c r="F95" s="66"/>
      <c r="G95" s="66"/>
      <c r="H95" s="66"/>
      <c r="I95" s="63" t="s">
        <v>58</v>
      </c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</row>
    <row r="96" spans="2:21" ht="15.75" customHeight="1" x14ac:dyDescent="0.6">
      <c r="B96" s="59"/>
      <c r="C96" s="66"/>
      <c r="D96" s="66"/>
      <c r="E96" s="66"/>
      <c r="F96" s="66"/>
      <c r="G96" s="66"/>
      <c r="H96" s="66"/>
      <c r="I96" s="63" t="s">
        <v>11</v>
      </c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2:21" ht="15.75" customHeight="1" x14ac:dyDescent="0.6">
      <c r="B97" s="59"/>
      <c r="C97" s="66"/>
      <c r="D97" s="66"/>
      <c r="E97" s="66"/>
      <c r="F97" s="66"/>
      <c r="G97" s="66"/>
      <c r="H97" s="66"/>
      <c r="I97" s="63" t="s">
        <v>12</v>
      </c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</row>
    <row r="98" spans="2:21" ht="15.75" customHeight="1" x14ac:dyDescent="0.6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</row>
    <row r="99" spans="2:21" s="24" customFormat="1" ht="15.75" customHeight="1" x14ac:dyDescent="0.6"/>
    <row r="100" spans="2:21" s="24" customFormat="1" ht="15" customHeight="1" x14ac:dyDescent="0.6"/>
  </sheetData>
  <mergeCells count="36">
    <mergeCell ref="C96:H96"/>
    <mergeCell ref="C97:H97"/>
    <mergeCell ref="C85:I85"/>
    <mergeCell ref="B78:B81"/>
    <mergeCell ref="E2:P5"/>
    <mergeCell ref="C86:H86"/>
    <mergeCell ref="C87:H87"/>
    <mergeCell ref="B2:B5"/>
    <mergeCell ref="B39:B42"/>
    <mergeCell ref="C44:P44"/>
    <mergeCell ref="B69:B70"/>
    <mergeCell ref="B71:B72"/>
    <mergeCell ref="B53:B55"/>
    <mergeCell ref="B65:B66"/>
    <mergeCell ref="B56:B59"/>
    <mergeCell ref="B60:B64"/>
    <mergeCell ref="C88:H88"/>
    <mergeCell ref="C89:H89"/>
    <mergeCell ref="C90:H90"/>
    <mergeCell ref="C91:H91"/>
    <mergeCell ref="C92:H92"/>
    <mergeCell ref="C93:H93"/>
    <mergeCell ref="C94:H94"/>
    <mergeCell ref="C95:H95"/>
    <mergeCell ref="B8:B13"/>
    <mergeCell ref="B73:B77"/>
    <mergeCell ref="B14:B16"/>
    <mergeCell ref="B17:B20"/>
    <mergeCell ref="B34:B38"/>
    <mergeCell ref="B67:B68"/>
    <mergeCell ref="B47:B52"/>
    <mergeCell ref="B28:B29"/>
    <mergeCell ref="B30:B31"/>
    <mergeCell ref="B26:B27"/>
    <mergeCell ref="B32:B33"/>
    <mergeCell ref="B21:B25"/>
  </mergeCells>
  <phoneticPr fontId="18" type="noConversion"/>
  <conditionalFormatting sqref="D46:P77">
    <cfRule type="cellIs" dxfId="0" priority="1" operator="equal">
      <formula>0</formula>
    </cfRule>
  </conditionalFormatting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Teneika Askew</dc:creator>
  <cp:lastModifiedBy>Teneika Askew</cp:lastModifiedBy>
  <cp:revision>15</cp:revision>
  <dcterms:created xsi:type="dcterms:W3CDTF">2014-06-22T03:17:03Z</dcterms:created>
  <dcterms:modified xsi:type="dcterms:W3CDTF">2020-08-26T23:30:57Z</dcterms:modified>
</cp:coreProperties>
</file>